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114"/>
  <workbookPr/>
  <bookViews>
    <workbookView xWindow="-132" yWindow="-396" windowWidth="15576" windowHeight="8856" activeTab="2"/>
  </bookViews>
  <sheets>
    <sheet name="DocIngMecánica" sheetId="2" r:id="rId1"/>
    <sheet name="MtrIngMecánica" sheetId="3" r:id="rId2"/>
    <sheet name="MtrIngEléctrica" sheetId="4" r:id="rId3"/>
  </sheets>
  <definedNames>
    <definedName name="_xlnm.Print_Area" localSheetId="0">DocIngMecánica!$A$1:$V$161</definedName>
    <definedName name="_xlnm.Print_Titles" localSheetId="0">DocIngMecánica!$1:$5</definedName>
  </definedNames>
  <calcPr calcId="144315"/>
</workbook>
</file>

<file path=xl/calcChain.xml><?xml version="1.0" encoding="utf-8"?>
<calcChain xmlns="http://schemas.openxmlformats.org/spreadsheetml/2006/main">
  <c r="D104" i="2" l="1"/>
  <c r="D103" i="2"/>
  <c r="D102" i="2"/>
  <c r="D101" i="2"/>
  <c r="D100" i="2"/>
  <c r="D99" i="2"/>
  <c r="D98" i="2"/>
  <c r="D96" i="2"/>
  <c r="D95" i="2"/>
  <c r="D97" i="2" s="1"/>
  <c r="D94" i="2"/>
  <c r="G104" i="2"/>
  <c r="G103" i="2"/>
  <c r="G102" i="2"/>
  <c r="G101" i="2"/>
  <c r="G100" i="2"/>
  <c r="G99" i="2"/>
  <c r="G98" i="2"/>
  <c r="G96" i="2"/>
  <c r="G95" i="2"/>
  <c r="G94" i="2"/>
  <c r="G97" i="2" s="1"/>
  <c r="J104" i="2"/>
  <c r="J103" i="2"/>
  <c r="J102" i="2"/>
  <c r="J101" i="2"/>
  <c r="J100" i="2"/>
  <c r="J99" i="2"/>
  <c r="J98" i="2"/>
  <c r="J96" i="2"/>
  <c r="J95" i="2"/>
  <c r="J94" i="2"/>
  <c r="J97" i="2" s="1"/>
  <c r="M104" i="2"/>
  <c r="M103" i="2"/>
  <c r="M102" i="2"/>
  <c r="M101" i="2"/>
  <c r="M100" i="2"/>
  <c r="M99" i="2"/>
  <c r="M98" i="2"/>
  <c r="M96" i="2"/>
  <c r="M95" i="2"/>
  <c r="M94" i="2"/>
  <c r="M97" i="2" s="1"/>
  <c r="D103" i="4"/>
  <c r="D102" i="4"/>
  <c r="D101" i="4"/>
  <c r="D100" i="4"/>
  <c r="D99" i="4"/>
  <c r="D98" i="4"/>
  <c r="G103" i="4"/>
  <c r="G102" i="4"/>
  <c r="G101" i="4"/>
  <c r="G100" i="4"/>
  <c r="G99" i="4"/>
  <c r="G98" i="4"/>
  <c r="J103" i="4"/>
  <c r="J102" i="4"/>
  <c r="J101" i="4"/>
  <c r="J100" i="4"/>
  <c r="J99" i="4"/>
  <c r="J98" i="4"/>
  <c r="M103" i="4"/>
  <c r="M102" i="4"/>
  <c r="M101" i="4"/>
  <c r="M100" i="4"/>
  <c r="M99" i="4"/>
  <c r="M98" i="4"/>
  <c r="D96" i="4"/>
  <c r="D95" i="4"/>
  <c r="D94" i="4"/>
  <c r="G96" i="4"/>
  <c r="G95" i="4"/>
  <c r="G94" i="4"/>
  <c r="J96" i="4"/>
  <c r="J95" i="4"/>
  <c r="J94" i="4"/>
  <c r="M96" i="4"/>
  <c r="M95" i="4"/>
  <c r="M94" i="4"/>
  <c r="D86" i="4"/>
  <c r="D85" i="4"/>
  <c r="G86" i="4"/>
  <c r="G85" i="4"/>
  <c r="J86" i="4"/>
  <c r="J85" i="4"/>
  <c r="M86" i="4"/>
  <c r="M85" i="4"/>
  <c r="D86" i="2"/>
  <c r="D85" i="2"/>
  <c r="G86" i="2"/>
  <c r="G85" i="2"/>
  <c r="J86" i="2"/>
  <c r="J85" i="2"/>
  <c r="M86" i="2"/>
  <c r="M85" i="2"/>
  <c r="M158" i="4" l="1"/>
  <c r="J158" i="4"/>
  <c r="G158" i="4"/>
  <c r="D158" i="4"/>
  <c r="M157" i="4"/>
  <c r="J157" i="4"/>
  <c r="G157" i="4"/>
  <c r="D157" i="4"/>
  <c r="M156" i="4"/>
  <c r="J156" i="4"/>
  <c r="G156" i="4"/>
  <c r="D156" i="4"/>
  <c r="M155" i="4"/>
  <c r="K155" i="4"/>
  <c r="J155" i="4"/>
  <c r="H155" i="4"/>
  <c r="G155" i="4"/>
  <c r="E155" i="4"/>
  <c r="D155" i="4"/>
  <c r="B155" i="4"/>
  <c r="M154" i="4"/>
  <c r="K154" i="4"/>
  <c r="J154" i="4"/>
  <c r="H154" i="4"/>
  <c r="G154" i="4"/>
  <c r="E154" i="4"/>
  <c r="D154" i="4"/>
  <c r="B154" i="4"/>
  <c r="M153" i="4"/>
  <c r="J153" i="4"/>
  <c r="G153" i="4"/>
  <c r="M152" i="4"/>
  <c r="J152" i="4"/>
  <c r="M116" i="4"/>
  <c r="M158" i="2"/>
  <c r="J158" i="2"/>
  <c r="G158" i="2"/>
  <c r="D158" i="2"/>
  <c r="M157" i="2"/>
  <c r="J157" i="2"/>
  <c r="G157" i="2"/>
  <c r="D157" i="2"/>
  <c r="M156" i="2"/>
  <c r="J156" i="2"/>
  <c r="G156" i="2"/>
  <c r="D156" i="2"/>
  <c r="M155" i="2"/>
  <c r="K155" i="2"/>
  <c r="J155" i="2"/>
  <c r="H155" i="2"/>
  <c r="G155" i="2"/>
  <c r="E155" i="2"/>
  <c r="D155" i="2"/>
  <c r="B155" i="2"/>
  <c r="M154" i="2"/>
  <c r="K154" i="2"/>
  <c r="J154" i="2"/>
  <c r="H154" i="2"/>
  <c r="G154" i="2"/>
  <c r="E154" i="2"/>
  <c r="D154" i="2"/>
  <c r="B154" i="2"/>
  <c r="M153" i="2"/>
  <c r="J153" i="2"/>
  <c r="G153" i="2"/>
  <c r="D153" i="2"/>
  <c r="M152" i="2"/>
  <c r="J152" i="2"/>
  <c r="V158" i="4"/>
  <c r="S158" i="4"/>
  <c r="P158" i="4"/>
  <c r="V157" i="4"/>
  <c r="S157" i="4"/>
  <c r="P157" i="4"/>
  <c r="V156" i="4"/>
  <c r="S156" i="4"/>
  <c r="P156" i="4"/>
  <c r="V155" i="4"/>
  <c r="T155" i="4"/>
  <c r="S155" i="4"/>
  <c r="Q155" i="4"/>
  <c r="P155" i="4"/>
  <c r="N155" i="4"/>
  <c r="V154" i="4"/>
  <c r="T154" i="4"/>
  <c r="S154" i="4"/>
  <c r="Q154" i="4"/>
  <c r="P154" i="4"/>
  <c r="N154" i="4"/>
  <c r="V153" i="4"/>
  <c r="S153" i="4"/>
  <c r="P153" i="4"/>
  <c r="V152" i="4"/>
  <c r="S152" i="4"/>
  <c r="P152" i="4"/>
  <c r="O136" i="4"/>
  <c r="M136" i="4"/>
  <c r="K136" i="4"/>
  <c r="I136" i="4"/>
  <c r="G136" i="4"/>
  <c r="E136" i="4"/>
  <c r="C136" i="4"/>
  <c r="O135" i="4"/>
  <c r="M135" i="4"/>
  <c r="K135" i="4"/>
  <c r="I135" i="4"/>
  <c r="G135" i="4"/>
  <c r="E135" i="4"/>
  <c r="C135" i="4"/>
  <c r="O134" i="4"/>
  <c r="M134" i="4"/>
  <c r="K134" i="4"/>
  <c r="I134" i="4"/>
  <c r="G134" i="4"/>
  <c r="E134" i="4"/>
  <c r="C134" i="4"/>
  <c r="O133" i="4"/>
  <c r="M133" i="4"/>
  <c r="K133" i="4"/>
  <c r="I133" i="4"/>
  <c r="G133" i="4"/>
  <c r="E133" i="4"/>
  <c r="C133" i="4"/>
  <c r="O132" i="4"/>
  <c r="M132" i="4"/>
  <c r="K132" i="4"/>
  <c r="I132" i="4"/>
  <c r="G132" i="4"/>
  <c r="E132" i="4"/>
  <c r="C132" i="4"/>
  <c r="O131" i="4"/>
  <c r="M131" i="4"/>
  <c r="K131" i="4"/>
  <c r="I131" i="4"/>
  <c r="G131" i="4"/>
  <c r="E131" i="4"/>
  <c r="C131" i="4"/>
  <c r="N130" i="4"/>
  <c r="O130" i="4" s="1"/>
  <c r="L130" i="4"/>
  <c r="M130" i="4" s="1"/>
  <c r="J130" i="4"/>
  <c r="K130" i="4" s="1"/>
  <c r="H130" i="4"/>
  <c r="I130" i="4" s="1"/>
  <c r="F130" i="4"/>
  <c r="G130" i="4" s="1"/>
  <c r="D130" i="4"/>
  <c r="E130" i="4" s="1"/>
  <c r="B130" i="4"/>
  <c r="C130" i="4" s="1"/>
  <c r="O129" i="4"/>
  <c r="M129" i="4"/>
  <c r="K129" i="4"/>
  <c r="I129" i="4"/>
  <c r="G129" i="4"/>
  <c r="E129" i="4"/>
  <c r="C129" i="4"/>
  <c r="O128" i="4"/>
  <c r="M128" i="4"/>
  <c r="K128" i="4"/>
  <c r="I128" i="4"/>
  <c r="G128" i="4"/>
  <c r="E128" i="4"/>
  <c r="C128" i="4"/>
  <c r="O127" i="4"/>
  <c r="M127" i="4"/>
  <c r="K127" i="4"/>
  <c r="I127" i="4"/>
  <c r="G127" i="4"/>
  <c r="E127" i="4"/>
  <c r="C127" i="4"/>
  <c r="O126" i="4"/>
  <c r="M126" i="4"/>
  <c r="K126" i="4"/>
  <c r="I126" i="4"/>
  <c r="G126" i="4"/>
  <c r="E126" i="4"/>
  <c r="C126" i="4"/>
  <c r="U119" i="4"/>
  <c r="T119" i="4"/>
  <c r="R119" i="4"/>
  <c r="Q119" i="4"/>
  <c r="O119" i="4"/>
  <c r="N119" i="4"/>
  <c r="L119" i="4"/>
  <c r="K119" i="4"/>
  <c r="I119" i="4"/>
  <c r="H119" i="4"/>
  <c r="F119" i="4"/>
  <c r="E119" i="4"/>
  <c r="C119" i="4"/>
  <c r="B119" i="4"/>
  <c r="U118" i="4"/>
  <c r="T118" i="4"/>
  <c r="R118" i="4"/>
  <c r="Q118" i="4"/>
  <c r="O118" i="4"/>
  <c r="N118" i="4"/>
  <c r="L118" i="4"/>
  <c r="K118" i="4"/>
  <c r="I118" i="4"/>
  <c r="H118" i="4"/>
  <c r="F118" i="4"/>
  <c r="E118" i="4"/>
  <c r="C118" i="4"/>
  <c r="B118" i="4"/>
  <c r="U117" i="4"/>
  <c r="T117" i="4"/>
  <c r="R117" i="4"/>
  <c r="Q117" i="4"/>
  <c r="O117" i="4"/>
  <c r="N117" i="4"/>
  <c r="L117" i="4"/>
  <c r="K117" i="4"/>
  <c r="I117" i="4"/>
  <c r="H117" i="4"/>
  <c r="F117" i="4"/>
  <c r="E117" i="4"/>
  <c r="C117" i="4"/>
  <c r="B117" i="4"/>
  <c r="U116" i="4"/>
  <c r="T116" i="4"/>
  <c r="R116" i="4"/>
  <c r="Q116" i="4"/>
  <c r="O116" i="4"/>
  <c r="N116" i="4"/>
  <c r="L116" i="4"/>
  <c r="K116" i="4"/>
  <c r="I116" i="4"/>
  <c r="H116" i="4"/>
  <c r="F116" i="4"/>
  <c r="E116" i="4"/>
  <c r="C116" i="4"/>
  <c r="B116" i="4"/>
  <c r="U115" i="4"/>
  <c r="T115" i="4"/>
  <c r="R115" i="4"/>
  <c r="Q115" i="4"/>
  <c r="O115" i="4"/>
  <c r="N115" i="4"/>
  <c r="L115" i="4"/>
  <c r="K115" i="4"/>
  <c r="I115" i="4"/>
  <c r="H115" i="4"/>
  <c r="F115" i="4"/>
  <c r="E115" i="4"/>
  <c r="C115" i="4"/>
  <c r="B115" i="4"/>
  <c r="U114" i="4"/>
  <c r="T114" i="4"/>
  <c r="R114" i="4"/>
  <c r="Q114" i="4"/>
  <c r="O114" i="4"/>
  <c r="N114" i="4"/>
  <c r="L114" i="4"/>
  <c r="K114" i="4"/>
  <c r="I114" i="4"/>
  <c r="H114" i="4"/>
  <c r="F114" i="4"/>
  <c r="E114" i="4"/>
  <c r="C114" i="4"/>
  <c r="B114" i="4"/>
  <c r="U111" i="4"/>
  <c r="T111" i="4"/>
  <c r="R111" i="4"/>
  <c r="Q111" i="4"/>
  <c r="O111" i="4"/>
  <c r="N111" i="4"/>
  <c r="L111" i="4"/>
  <c r="K111" i="4"/>
  <c r="I111" i="4"/>
  <c r="H111" i="4"/>
  <c r="F111" i="4"/>
  <c r="E111" i="4"/>
  <c r="C111" i="4"/>
  <c r="B111" i="4"/>
  <c r="U110" i="4"/>
  <c r="T110" i="4"/>
  <c r="R110" i="4"/>
  <c r="Q110" i="4"/>
  <c r="O110" i="4"/>
  <c r="N110" i="4"/>
  <c r="L110" i="4"/>
  <c r="K110" i="4"/>
  <c r="I110" i="4"/>
  <c r="H110" i="4"/>
  <c r="F110" i="4"/>
  <c r="E110" i="4"/>
  <c r="C110" i="4"/>
  <c r="B110" i="4"/>
  <c r="U109" i="4"/>
  <c r="T109" i="4"/>
  <c r="R109" i="4"/>
  <c r="Q109" i="4"/>
  <c r="O109" i="4"/>
  <c r="N109" i="4"/>
  <c r="L109" i="4"/>
  <c r="K109" i="4"/>
  <c r="I109" i="4"/>
  <c r="H109" i="4"/>
  <c r="F109" i="4"/>
  <c r="E109" i="4"/>
  <c r="C109" i="4"/>
  <c r="B109" i="4"/>
  <c r="V104" i="4"/>
  <c r="S104" i="4"/>
  <c r="P104" i="4"/>
  <c r="M104" i="4"/>
  <c r="M119" i="4" s="1"/>
  <c r="J104" i="4"/>
  <c r="J119" i="4" s="1"/>
  <c r="G104" i="4"/>
  <c r="G119" i="4" s="1"/>
  <c r="D104" i="4"/>
  <c r="D119" i="4" s="1"/>
  <c r="V103" i="4"/>
  <c r="S103" i="4"/>
  <c r="P103" i="4"/>
  <c r="M118" i="4"/>
  <c r="J118" i="4"/>
  <c r="G118" i="4"/>
  <c r="D118" i="4"/>
  <c r="V102" i="4"/>
  <c r="S102" i="4"/>
  <c r="P102" i="4"/>
  <c r="M117" i="4"/>
  <c r="J117" i="4"/>
  <c r="G117" i="4"/>
  <c r="D117" i="4"/>
  <c r="V101" i="4"/>
  <c r="V116" i="4" s="1"/>
  <c r="S101" i="4"/>
  <c r="S116" i="4" s="1"/>
  <c r="P101" i="4"/>
  <c r="P116" i="4" s="1"/>
  <c r="J116" i="4"/>
  <c r="G116" i="4"/>
  <c r="D116" i="4"/>
  <c r="V100" i="4"/>
  <c r="S100" i="4"/>
  <c r="P100" i="4"/>
  <c r="M115" i="4"/>
  <c r="J115" i="4"/>
  <c r="G115" i="4"/>
  <c r="D115" i="4"/>
  <c r="V99" i="4"/>
  <c r="S99" i="4"/>
  <c r="P99" i="4"/>
  <c r="M114" i="4"/>
  <c r="J114" i="4"/>
  <c r="G114" i="4"/>
  <c r="D114" i="4"/>
  <c r="V98" i="4"/>
  <c r="S98" i="4"/>
  <c r="P98" i="4"/>
  <c r="U97" i="4"/>
  <c r="U113" i="4" s="1"/>
  <c r="T97" i="4"/>
  <c r="T113" i="4" s="1"/>
  <c r="R97" i="4"/>
  <c r="R113" i="4" s="1"/>
  <c r="Q97" i="4"/>
  <c r="Q113" i="4" s="1"/>
  <c r="O97" i="4"/>
  <c r="O113" i="4" s="1"/>
  <c r="N97" i="4"/>
  <c r="N113" i="4" s="1"/>
  <c r="L97" i="4"/>
  <c r="L113" i="4" s="1"/>
  <c r="K97" i="4"/>
  <c r="K113" i="4" s="1"/>
  <c r="I97" i="4"/>
  <c r="I113" i="4" s="1"/>
  <c r="H97" i="4"/>
  <c r="H113" i="4" s="1"/>
  <c r="F97" i="4"/>
  <c r="F113" i="4" s="1"/>
  <c r="E97" i="4"/>
  <c r="E113" i="4" s="1"/>
  <c r="C97" i="4"/>
  <c r="C113" i="4" s="1"/>
  <c r="B97" i="4"/>
  <c r="B113" i="4" s="1"/>
  <c r="V96" i="4"/>
  <c r="S96" i="4"/>
  <c r="P96" i="4"/>
  <c r="M111" i="4"/>
  <c r="J111" i="4"/>
  <c r="G111" i="4"/>
  <c r="D111" i="4"/>
  <c r="V95" i="4"/>
  <c r="S95" i="4"/>
  <c r="P95" i="4"/>
  <c r="M110" i="4"/>
  <c r="J110" i="4"/>
  <c r="G110" i="4"/>
  <c r="D110" i="4"/>
  <c r="V94" i="4"/>
  <c r="S94" i="4"/>
  <c r="P94" i="4"/>
  <c r="M109" i="4"/>
  <c r="J109" i="4"/>
  <c r="G109" i="4"/>
  <c r="D109" i="4"/>
  <c r="U87" i="4"/>
  <c r="U88" i="4" s="1"/>
  <c r="T87" i="4"/>
  <c r="T88" i="4" s="1"/>
  <c r="R87" i="4"/>
  <c r="R88" i="4" s="1"/>
  <c r="Q87" i="4"/>
  <c r="Q88" i="4" s="1"/>
  <c r="O87" i="4"/>
  <c r="O88" i="4" s="1"/>
  <c r="N87" i="4"/>
  <c r="N88" i="4" s="1"/>
  <c r="L87" i="4"/>
  <c r="L88" i="4" s="1"/>
  <c r="K87" i="4"/>
  <c r="K88" i="4" s="1"/>
  <c r="I87" i="4"/>
  <c r="I88" i="4" s="1"/>
  <c r="H87" i="4"/>
  <c r="H88" i="4" s="1"/>
  <c r="F87" i="4"/>
  <c r="F88" i="4" s="1"/>
  <c r="E87" i="4"/>
  <c r="E88" i="4" s="1"/>
  <c r="C87" i="4"/>
  <c r="C88" i="4" s="1"/>
  <c r="B87" i="4"/>
  <c r="B88" i="4" s="1"/>
  <c r="V86" i="4"/>
  <c r="S86" i="4"/>
  <c r="P86" i="4"/>
  <c r="V85" i="4"/>
  <c r="S85" i="4"/>
  <c r="P85" i="4"/>
  <c r="V158" i="3"/>
  <c r="S158" i="3"/>
  <c r="P158" i="3"/>
  <c r="M158" i="3"/>
  <c r="J158" i="3"/>
  <c r="G158" i="3"/>
  <c r="D158" i="3"/>
  <c r="V157" i="3"/>
  <c r="S157" i="3"/>
  <c r="P157" i="3"/>
  <c r="M157" i="3"/>
  <c r="J157" i="3"/>
  <c r="G157" i="3"/>
  <c r="D157" i="3"/>
  <c r="V156" i="3"/>
  <c r="S156" i="3"/>
  <c r="P156" i="3"/>
  <c r="M156" i="3"/>
  <c r="J156" i="3"/>
  <c r="G156" i="3"/>
  <c r="D156" i="3"/>
  <c r="V155" i="3"/>
  <c r="T155" i="3"/>
  <c r="S155" i="3"/>
  <c r="Q155" i="3"/>
  <c r="P155" i="3"/>
  <c r="N155" i="3"/>
  <c r="M155" i="3"/>
  <c r="K155" i="3"/>
  <c r="J155" i="3"/>
  <c r="H155" i="3"/>
  <c r="G155" i="3"/>
  <c r="E155" i="3"/>
  <c r="D155" i="3"/>
  <c r="B155" i="3"/>
  <c r="V154" i="3"/>
  <c r="T154" i="3"/>
  <c r="S154" i="3"/>
  <c r="Q154" i="3"/>
  <c r="P154" i="3"/>
  <c r="N154" i="3"/>
  <c r="M154" i="3"/>
  <c r="K154" i="3"/>
  <c r="J154" i="3"/>
  <c r="H154" i="3"/>
  <c r="G154" i="3"/>
  <c r="E154" i="3"/>
  <c r="D154" i="3"/>
  <c r="B154" i="3"/>
  <c r="V153" i="3"/>
  <c r="S153" i="3"/>
  <c r="P153" i="3"/>
  <c r="M153" i="3"/>
  <c r="J153" i="3"/>
  <c r="G153" i="3"/>
  <c r="D153" i="3"/>
  <c r="V152" i="3"/>
  <c r="S152" i="3"/>
  <c r="P152" i="3"/>
  <c r="M152" i="3"/>
  <c r="J152" i="3"/>
  <c r="G152" i="3"/>
  <c r="D152" i="3"/>
  <c r="O136" i="3"/>
  <c r="M136" i="3"/>
  <c r="K136" i="3"/>
  <c r="I136" i="3"/>
  <c r="G136" i="3"/>
  <c r="E136" i="3"/>
  <c r="C136" i="3"/>
  <c r="O135" i="3"/>
  <c r="M135" i="3"/>
  <c r="K135" i="3"/>
  <c r="I135" i="3"/>
  <c r="G135" i="3"/>
  <c r="E135" i="3"/>
  <c r="C135" i="3"/>
  <c r="O134" i="3"/>
  <c r="M134" i="3"/>
  <c r="K134" i="3"/>
  <c r="I134" i="3"/>
  <c r="G134" i="3"/>
  <c r="E134" i="3"/>
  <c r="C134" i="3"/>
  <c r="O133" i="3"/>
  <c r="M133" i="3"/>
  <c r="K133" i="3"/>
  <c r="I133" i="3"/>
  <c r="G133" i="3"/>
  <c r="E133" i="3"/>
  <c r="C133" i="3"/>
  <c r="O132" i="3"/>
  <c r="M132" i="3"/>
  <c r="K132" i="3"/>
  <c r="I132" i="3"/>
  <c r="G132" i="3"/>
  <c r="E132" i="3"/>
  <c r="C132" i="3"/>
  <c r="O131" i="3"/>
  <c r="M131" i="3"/>
  <c r="K131" i="3"/>
  <c r="I131" i="3"/>
  <c r="G131" i="3"/>
  <c r="E131" i="3"/>
  <c r="C131" i="3"/>
  <c r="N130" i="3"/>
  <c r="O130" i="3" s="1"/>
  <c r="L130" i="3"/>
  <c r="M130" i="3" s="1"/>
  <c r="J130" i="3"/>
  <c r="K130" i="3" s="1"/>
  <c r="H130" i="3"/>
  <c r="I130" i="3" s="1"/>
  <c r="F130" i="3"/>
  <c r="G130" i="3" s="1"/>
  <c r="D130" i="3"/>
  <c r="E130" i="3" s="1"/>
  <c r="B130" i="3"/>
  <c r="C130" i="3" s="1"/>
  <c r="O129" i="3"/>
  <c r="M129" i="3"/>
  <c r="K129" i="3"/>
  <c r="I129" i="3"/>
  <c r="G129" i="3"/>
  <c r="E129" i="3"/>
  <c r="C129" i="3"/>
  <c r="O128" i="3"/>
  <c r="M128" i="3"/>
  <c r="K128" i="3"/>
  <c r="I128" i="3"/>
  <c r="G128" i="3"/>
  <c r="E128" i="3"/>
  <c r="C128" i="3"/>
  <c r="O127" i="3"/>
  <c r="M127" i="3"/>
  <c r="K127" i="3"/>
  <c r="I127" i="3"/>
  <c r="G127" i="3"/>
  <c r="E127" i="3"/>
  <c r="C127" i="3"/>
  <c r="O126" i="3"/>
  <c r="M126" i="3"/>
  <c r="K126" i="3"/>
  <c r="I126" i="3"/>
  <c r="G126" i="3"/>
  <c r="E126" i="3"/>
  <c r="C126" i="3"/>
  <c r="U119" i="3"/>
  <c r="T119" i="3"/>
  <c r="R119" i="3"/>
  <c r="Q119" i="3"/>
  <c r="O119" i="3"/>
  <c r="N119" i="3"/>
  <c r="L119" i="3"/>
  <c r="K119" i="3"/>
  <c r="I119" i="3"/>
  <c r="H119" i="3"/>
  <c r="F119" i="3"/>
  <c r="E119" i="3"/>
  <c r="C119" i="3"/>
  <c r="B119" i="3"/>
  <c r="U118" i="3"/>
  <c r="T118" i="3"/>
  <c r="R118" i="3"/>
  <c r="Q118" i="3"/>
  <c r="O118" i="3"/>
  <c r="N118" i="3"/>
  <c r="L118" i="3"/>
  <c r="K118" i="3"/>
  <c r="I118" i="3"/>
  <c r="H118" i="3"/>
  <c r="F118" i="3"/>
  <c r="E118" i="3"/>
  <c r="C118" i="3"/>
  <c r="B118" i="3"/>
  <c r="U117" i="3"/>
  <c r="T117" i="3"/>
  <c r="R117" i="3"/>
  <c r="Q117" i="3"/>
  <c r="O117" i="3"/>
  <c r="N117" i="3"/>
  <c r="L117" i="3"/>
  <c r="K117" i="3"/>
  <c r="I117" i="3"/>
  <c r="H117" i="3"/>
  <c r="F117" i="3"/>
  <c r="E117" i="3"/>
  <c r="C117" i="3"/>
  <c r="B117" i="3"/>
  <c r="U116" i="3"/>
  <c r="T116" i="3"/>
  <c r="R116" i="3"/>
  <c r="Q116" i="3"/>
  <c r="O116" i="3"/>
  <c r="N116" i="3"/>
  <c r="L116" i="3"/>
  <c r="K116" i="3"/>
  <c r="I116" i="3"/>
  <c r="H116" i="3"/>
  <c r="F116" i="3"/>
  <c r="E116" i="3"/>
  <c r="C116" i="3"/>
  <c r="B116" i="3"/>
  <c r="U115" i="3"/>
  <c r="T115" i="3"/>
  <c r="R115" i="3"/>
  <c r="Q115" i="3"/>
  <c r="O115" i="3"/>
  <c r="N115" i="3"/>
  <c r="L115" i="3"/>
  <c r="K115" i="3"/>
  <c r="I115" i="3"/>
  <c r="H115" i="3"/>
  <c r="F115" i="3"/>
  <c r="E115" i="3"/>
  <c r="C115" i="3"/>
  <c r="B115" i="3"/>
  <c r="U114" i="3"/>
  <c r="T114" i="3"/>
  <c r="R114" i="3"/>
  <c r="Q114" i="3"/>
  <c r="O114" i="3"/>
  <c r="N114" i="3"/>
  <c r="L114" i="3"/>
  <c r="K114" i="3"/>
  <c r="I114" i="3"/>
  <c r="H114" i="3"/>
  <c r="F114" i="3"/>
  <c r="E114" i="3"/>
  <c r="C114" i="3"/>
  <c r="B114" i="3"/>
  <c r="U111" i="3"/>
  <c r="T111" i="3"/>
  <c r="R111" i="3"/>
  <c r="Q111" i="3"/>
  <c r="O111" i="3"/>
  <c r="N111" i="3"/>
  <c r="L111" i="3"/>
  <c r="K111" i="3"/>
  <c r="I111" i="3"/>
  <c r="H111" i="3"/>
  <c r="F111" i="3"/>
  <c r="E111" i="3"/>
  <c r="C111" i="3"/>
  <c r="B111" i="3"/>
  <c r="U110" i="3"/>
  <c r="T110" i="3"/>
  <c r="R110" i="3"/>
  <c r="Q110" i="3"/>
  <c r="O110" i="3"/>
  <c r="N110" i="3"/>
  <c r="L110" i="3"/>
  <c r="K110" i="3"/>
  <c r="I110" i="3"/>
  <c r="H110" i="3"/>
  <c r="F110" i="3"/>
  <c r="E110" i="3"/>
  <c r="C110" i="3"/>
  <c r="B110" i="3"/>
  <c r="U109" i="3"/>
  <c r="T109" i="3"/>
  <c r="R109" i="3"/>
  <c r="Q109" i="3"/>
  <c r="O109" i="3"/>
  <c r="N109" i="3"/>
  <c r="L109" i="3"/>
  <c r="K109" i="3"/>
  <c r="I109" i="3"/>
  <c r="H109" i="3"/>
  <c r="F109" i="3"/>
  <c r="E109" i="3"/>
  <c r="C109" i="3"/>
  <c r="B109" i="3"/>
  <c r="V104" i="3"/>
  <c r="S104" i="3"/>
  <c r="P104" i="3"/>
  <c r="M104" i="3"/>
  <c r="J104" i="3"/>
  <c r="G104" i="3"/>
  <c r="D104" i="3"/>
  <c r="V103" i="3"/>
  <c r="S103" i="3"/>
  <c r="P103" i="3"/>
  <c r="M103" i="3"/>
  <c r="J103" i="3"/>
  <c r="G103" i="3"/>
  <c r="D103" i="3"/>
  <c r="V102" i="3"/>
  <c r="S102" i="3"/>
  <c r="P102" i="3"/>
  <c r="M102" i="3"/>
  <c r="J102" i="3"/>
  <c r="G102" i="3"/>
  <c r="D102" i="3"/>
  <c r="V101" i="3"/>
  <c r="V116" i="3" s="1"/>
  <c r="S101" i="3"/>
  <c r="S116" i="3" s="1"/>
  <c r="P101" i="3"/>
  <c r="P116" i="3" s="1"/>
  <c r="M101" i="3"/>
  <c r="M116" i="3" s="1"/>
  <c r="J101" i="3"/>
  <c r="J116" i="3" s="1"/>
  <c r="G101" i="3"/>
  <c r="G116" i="3" s="1"/>
  <c r="D101" i="3"/>
  <c r="D116" i="3" s="1"/>
  <c r="V100" i="3"/>
  <c r="S100" i="3"/>
  <c r="P100" i="3"/>
  <c r="M100" i="3"/>
  <c r="J100" i="3"/>
  <c r="G100" i="3"/>
  <c r="D100" i="3"/>
  <c r="V99" i="3"/>
  <c r="S99" i="3"/>
  <c r="P99" i="3"/>
  <c r="M99" i="3"/>
  <c r="J99" i="3"/>
  <c r="G99" i="3"/>
  <c r="D99" i="3"/>
  <c r="V98" i="3"/>
  <c r="S98" i="3"/>
  <c r="P98" i="3"/>
  <c r="M98" i="3"/>
  <c r="J98" i="3"/>
  <c r="G98" i="3"/>
  <c r="D98" i="3"/>
  <c r="U97" i="3"/>
  <c r="U113" i="3" s="1"/>
  <c r="T97" i="3"/>
  <c r="T113" i="3" s="1"/>
  <c r="R97" i="3"/>
  <c r="R113" i="3" s="1"/>
  <c r="Q97" i="3"/>
  <c r="Q113" i="3" s="1"/>
  <c r="O97" i="3"/>
  <c r="O113" i="3" s="1"/>
  <c r="N97" i="3"/>
  <c r="N113" i="3" s="1"/>
  <c r="L97" i="3"/>
  <c r="L113" i="3" s="1"/>
  <c r="K97" i="3"/>
  <c r="K113" i="3" s="1"/>
  <c r="I97" i="3"/>
  <c r="I113" i="3" s="1"/>
  <c r="H97" i="3"/>
  <c r="H113" i="3" s="1"/>
  <c r="F97" i="3"/>
  <c r="F113" i="3" s="1"/>
  <c r="E97" i="3"/>
  <c r="E113" i="3" s="1"/>
  <c r="C97" i="3"/>
  <c r="C113" i="3" s="1"/>
  <c r="B97" i="3"/>
  <c r="B113" i="3" s="1"/>
  <c r="V96" i="3"/>
  <c r="S96" i="3"/>
  <c r="P96" i="3"/>
  <c r="M96" i="3"/>
  <c r="J96" i="3"/>
  <c r="G96" i="3"/>
  <c r="D96" i="3"/>
  <c r="V95" i="3"/>
  <c r="S95" i="3"/>
  <c r="P95" i="3"/>
  <c r="M95" i="3"/>
  <c r="J95" i="3"/>
  <c r="G95" i="3"/>
  <c r="D95" i="3"/>
  <c r="V94" i="3"/>
  <c r="S94" i="3"/>
  <c r="P94" i="3"/>
  <c r="M94" i="3"/>
  <c r="J94" i="3"/>
  <c r="G94" i="3"/>
  <c r="D94" i="3"/>
  <c r="U87" i="3"/>
  <c r="U88" i="3" s="1"/>
  <c r="T87" i="3"/>
  <c r="T88" i="3" s="1"/>
  <c r="R87" i="3"/>
  <c r="R88" i="3" s="1"/>
  <c r="Q87" i="3"/>
  <c r="Q88" i="3" s="1"/>
  <c r="O87" i="3"/>
  <c r="O88" i="3" s="1"/>
  <c r="N87" i="3"/>
  <c r="N88" i="3" s="1"/>
  <c r="L87" i="3"/>
  <c r="L88" i="3" s="1"/>
  <c r="K87" i="3"/>
  <c r="K88" i="3" s="1"/>
  <c r="I87" i="3"/>
  <c r="I88" i="3" s="1"/>
  <c r="H87" i="3"/>
  <c r="H88" i="3" s="1"/>
  <c r="F87" i="3"/>
  <c r="F88" i="3" s="1"/>
  <c r="E87" i="3"/>
  <c r="E88" i="3" s="1"/>
  <c r="C87" i="3"/>
  <c r="C88" i="3" s="1"/>
  <c r="B87" i="3"/>
  <c r="B88" i="3" s="1"/>
  <c r="V86" i="3"/>
  <c r="S86" i="3"/>
  <c r="P86" i="3"/>
  <c r="M86" i="3"/>
  <c r="J86" i="3"/>
  <c r="G86" i="3"/>
  <c r="D86" i="3"/>
  <c r="V85" i="3"/>
  <c r="S85" i="3"/>
  <c r="P85" i="3"/>
  <c r="M85" i="3"/>
  <c r="J85" i="3"/>
  <c r="G85" i="3"/>
  <c r="D85" i="3"/>
  <c r="O135" i="2"/>
  <c r="M135" i="2"/>
  <c r="K135" i="2"/>
  <c r="I135" i="2"/>
  <c r="G135" i="2"/>
  <c r="E135" i="2"/>
  <c r="O136" i="2"/>
  <c r="M136" i="2"/>
  <c r="K136" i="2"/>
  <c r="I136" i="2"/>
  <c r="G136" i="2"/>
  <c r="E136" i="2"/>
  <c r="C136" i="2"/>
  <c r="C135" i="2"/>
  <c r="O134" i="2"/>
  <c r="O133" i="2"/>
  <c r="M134" i="2"/>
  <c r="M133" i="2"/>
  <c r="K134" i="2"/>
  <c r="K133" i="2"/>
  <c r="I134" i="2"/>
  <c r="I133" i="2"/>
  <c r="G134" i="2"/>
  <c r="G133" i="2"/>
  <c r="E134" i="2"/>
  <c r="E133" i="2"/>
  <c r="C134" i="2"/>
  <c r="C133" i="2"/>
  <c r="O132" i="2"/>
  <c r="M132" i="2"/>
  <c r="K132" i="2"/>
  <c r="I132" i="2"/>
  <c r="G132" i="2"/>
  <c r="E132" i="2"/>
  <c r="C132" i="2"/>
  <c r="U119" i="2"/>
  <c r="T119" i="2"/>
  <c r="R119" i="2"/>
  <c r="Q119" i="2"/>
  <c r="O119" i="2"/>
  <c r="N119" i="2"/>
  <c r="L119" i="2"/>
  <c r="K119" i="2"/>
  <c r="I119" i="2"/>
  <c r="H119" i="2"/>
  <c r="F119" i="2"/>
  <c r="E119" i="2"/>
  <c r="C119" i="2"/>
  <c r="B119" i="2"/>
  <c r="U118" i="2"/>
  <c r="T118" i="2"/>
  <c r="R118" i="2"/>
  <c r="Q118" i="2"/>
  <c r="O118" i="2"/>
  <c r="N118" i="2"/>
  <c r="L118" i="2"/>
  <c r="K118" i="2"/>
  <c r="I118" i="2"/>
  <c r="H118" i="2"/>
  <c r="F118" i="2"/>
  <c r="E118" i="2"/>
  <c r="C118" i="2"/>
  <c r="B118" i="2"/>
  <c r="U114" i="2"/>
  <c r="T114" i="2"/>
  <c r="R114" i="2"/>
  <c r="Q114" i="2"/>
  <c r="O114" i="2"/>
  <c r="N114" i="2"/>
  <c r="L114" i="2"/>
  <c r="K114" i="2"/>
  <c r="I114" i="2"/>
  <c r="H114" i="2"/>
  <c r="F114" i="2"/>
  <c r="E114" i="2"/>
  <c r="C114" i="2"/>
  <c r="U111" i="2"/>
  <c r="T111" i="2"/>
  <c r="R111" i="2"/>
  <c r="Q111" i="2"/>
  <c r="O111" i="2"/>
  <c r="N111" i="2"/>
  <c r="L111" i="2"/>
  <c r="K111" i="2"/>
  <c r="I111" i="2"/>
  <c r="H111" i="2"/>
  <c r="F111" i="2"/>
  <c r="E111" i="2"/>
  <c r="C111" i="2"/>
  <c r="U110" i="2"/>
  <c r="T110" i="2"/>
  <c r="R110" i="2"/>
  <c r="Q110" i="2"/>
  <c r="O110" i="2"/>
  <c r="N110" i="2"/>
  <c r="L110" i="2"/>
  <c r="K110" i="2"/>
  <c r="I110" i="2"/>
  <c r="H110" i="2"/>
  <c r="F110" i="2"/>
  <c r="E110" i="2"/>
  <c r="C110" i="2"/>
  <c r="U109" i="2"/>
  <c r="T109" i="2"/>
  <c r="R109" i="2"/>
  <c r="Q109" i="2"/>
  <c r="O109" i="2"/>
  <c r="N109" i="2"/>
  <c r="L109" i="2"/>
  <c r="K109" i="2"/>
  <c r="I109" i="2"/>
  <c r="H109" i="2"/>
  <c r="F109" i="2"/>
  <c r="E109" i="2"/>
  <c r="C109" i="2"/>
  <c r="B111" i="2"/>
  <c r="B110" i="2"/>
  <c r="B109" i="2"/>
  <c r="B114" i="2"/>
  <c r="V104" i="2"/>
  <c r="S104" i="2"/>
  <c r="P104" i="2"/>
  <c r="V99" i="2"/>
  <c r="S99" i="2"/>
  <c r="P99" i="2"/>
  <c r="G114" i="2"/>
  <c r="V98" i="2"/>
  <c r="S98" i="2"/>
  <c r="P98" i="2"/>
  <c r="C97" i="2"/>
  <c r="C112" i="2" s="1"/>
  <c r="E97" i="2"/>
  <c r="E113" i="2" s="1"/>
  <c r="F97" i="2"/>
  <c r="F113" i="2" s="1"/>
  <c r="H97" i="2"/>
  <c r="H112" i="2" s="1"/>
  <c r="I97" i="2"/>
  <c r="I113" i="2" s="1"/>
  <c r="K97" i="2"/>
  <c r="K113" i="2" s="1"/>
  <c r="L97" i="2"/>
  <c r="L113" i="2" s="1"/>
  <c r="N97" i="2"/>
  <c r="N112" i="2" s="1"/>
  <c r="O97" i="2"/>
  <c r="O113" i="2" s="1"/>
  <c r="Q97" i="2"/>
  <c r="Q113" i="2" s="1"/>
  <c r="R97" i="2"/>
  <c r="R112" i="2" s="1"/>
  <c r="T97" i="2"/>
  <c r="T112" i="2" s="1"/>
  <c r="U97" i="2"/>
  <c r="U113" i="2" s="1"/>
  <c r="B97" i="2"/>
  <c r="B113" i="2" s="1"/>
  <c r="V158" i="2"/>
  <c r="V157" i="2"/>
  <c r="V156" i="2"/>
  <c r="V155" i="2"/>
  <c r="V154" i="2"/>
  <c r="S158" i="2"/>
  <c r="S157" i="2"/>
  <c r="S156" i="2"/>
  <c r="S155" i="2"/>
  <c r="S154" i="2"/>
  <c r="P158" i="2"/>
  <c r="P157" i="2"/>
  <c r="P156" i="2"/>
  <c r="P155" i="2"/>
  <c r="P154" i="2"/>
  <c r="T155" i="2"/>
  <c r="T154" i="2"/>
  <c r="Q155" i="2"/>
  <c r="Q154" i="2"/>
  <c r="N155" i="2"/>
  <c r="N154" i="2"/>
  <c r="V153" i="2"/>
  <c r="V152" i="2"/>
  <c r="S153" i="2"/>
  <c r="S152" i="2"/>
  <c r="P153" i="2"/>
  <c r="P152" i="2"/>
  <c r="M126" i="2"/>
  <c r="M131" i="2"/>
  <c r="L130" i="2"/>
  <c r="M130" i="2" s="1"/>
  <c r="M129" i="2"/>
  <c r="M128" i="2"/>
  <c r="M127" i="2"/>
  <c r="P95" i="2"/>
  <c r="S95" i="2"/>
  <c r="V95" i="2"/>
  <c r="J114" i="2"/>
  <c r="M114" i="2"/>
  <c r="P96" i="2"/>
  <c r="S96" i="2"/>
  <c r="V96" i="2"/>
  <c r="V114" i="2" s="1"/>
  <c r="B115" i="2"/>
  <c r="C115" i="2"/>
  <c r="E115" i="2"/>
  <c r="F115" i="2"/>
  <c r="H115" i="2"/>
  <c r="I115" i="2"/>
  <c r="K115" i="2"/>
  <c r="L115" i="2"/>
  <c r="N115" i="2"/>
  <c r="O115" i="2"/>
  <c r="P100" i="2"/>
  <c r="Q115" i="2"/>
  <c r="R115" i="2"/>
  <c r="S100" i="2"/>
  <c r="T115" i="2"/>
  <c r="U115" i="2"/>
  <c r="V100" i="2"/>
  <c r="B116" i="2"/>
  <c r="C116" i="2"/>
  <c r="E116" i="2"/>
  <c r="F116" i="2"/>
  <c r="H116" i="2"/>
  <c r="I116" i="2"/>
  <c r="K116" i="2"/>
  <c r="L116" i="2"/>
  <c r="N116" i="2"/>
  <c r="O116" i="2"/>
  <c r="P101" i="2"/>
  <c r="Q116" i="2"/>
  <c r="R116" i="2"/>
  <c r="S101" i="2"/>
  <c r="T116" i="2"/>
  <c r="U116" i="2"/>
  <c r="V101" i="2"/>
  <c r="B117" i="2"/>
  <c r="C117" i="2"/>
  <c r="E117" i="2"/>
  <c r="F117" i="2"/>
  <c r="H117" i="2"/>
  <c r="I117" i="2"/>
  <c r="K117" i="2"/>
  <c r="L117" i="2"/>
  <c r="N117" i="2"/>
  <c r="O117" i="2"/>
  <c r="P102" i="2"/>
  <c r="Q117" i="2"/>
  <c r="R117" i="2"/>
  <c r="S102" i="2"/>
  <c r="T117" i="2"/>
  <c r="U117" i="2"/>
  <c r="V102" i="2"/>
  <c r="P103" i="2"/>
  <c r="S103" i="2"/>
  <c r="V103" i="2"/>
  <c r="V94" i="2"/>
  <c r="S94" i="2"/>
  <c r="P94" i="2"/>
  <c r="M110" i="2"/>
  <c r="P85" i="2"/>
  <c r="S85" i="2"/>
  <c r="S110" i="2" s="1"/>
  <c r="V85" i="2"/>
  <c r="V86" i="2"/>
  <c r="S86" i="2"/>
  <c r="P86" i="2"/>
  <c r="C87" i="2"/>
  <c r="C88" i="2" s="1"/>
  <c r="E87" i="2"/>
  <c r="E88" i="2" s="1"/>
  <c r="F87" i="2"/>
  <c r="F88" i="2" s="1"/>
  <c r="H87" i="2"/>
  <c r="H88" i="2" s="1"/>
  <c r="I87" i="2"/>
  <c r="I88" i="2" s="1"/>
  <c r="K87" i="2"/>
  <c r="K88" i="2" s="1"/>
  <c r="L87" i="2"/>
  <c r="L88" i="2" s="1"/>
  <c r="N87" i="2"/>
  <c r="N88" i="2" s="1"/>
  <c r="O87" i="2"/>
  <c r="O88" i="2" s="1"/>
  <c r="Q87" i="2"/>
  <c r="Q88" i="2" s="1"/>
  <c r="R87" i="2"/>
  <c r="R88" i="2" s="1"/>
  <c r="T87" i="2"/>
  <c r="T88" i="2" s="1"/>
  <c r="U87" i="2"/>
  <c r="U88" i="2" s="1"/>
  <c r="B87" i="2"/>
  <c r="B88" i="2" s="1"/>
  <c r="N130" i="2"/>
  <c r="O130" i="2" s="1"/>
  <c r="J130" i="2"/>
  <c r="K130" i="2" s="1"/>
  <c r="H130" i="2"/>
  <c r="I130" i="2" s="1"/>
  <c r="F130" i="2"/>
  <c r="G130" i="2" s="1"/>
  <c r="D130" i="2"/>
  <c r="E130" i="2" s="1"/>
  <c r="B130" i="2"/>
  <c r="C130" i="2" s="1"/>
  <c r="C131" i="2"/>
  <c r="E131" i="2"/>
  <c r="G131" i="2"/>
  <c r="I131" i="2"/>
  <c r="K131" i="2"/>
  <c r="O131" i="2"/>
  <c r="O127" i="2"/>
  <c r="O128" i="2"/>
  <c r="O129" i="2"/>
  <c r="K127" i="2"/>
  <c r="K128" i="2"/>
  <c r="K129" i="2"/>
  <c r="O126" i="2"/>
  <c r="K126" i="2"/>
  <c r="D87" i="2"/>
  <c r="M87" i="2"/>
  <c r="G87" i="2"/>
  <c r="G111" i="3" l="1"/>
  <c r="S111" i="3"/>
  <c r="D115" i="3"/>
  <c r="J115" i="3"/>
  <c r="P115" i="3"/>
  <c r="V115" i="3"/>
  <c r="D117" i="3"/>
  <c r="J117" i="3"/>
  <c r="P117" i="3"/>
  <c r="V117" i="3"/>
  <c r="G118" i="3"/>
  <c r="S118" i="3"/>
  <c r="V119" i="3"/>
  <c r="P115" i="4"/>
  <c r="V115" i="4"/>
  <c r="S117" i="4"/>
  <c r="G110" i="3"/>
  <c r="S110" i="3"/>
  <c r="V111" i="3"/>
  <c r="G115" i="3"/>
  <c r="M115" i="3"/>
  <c r="S115" i="3"/>
  <c r="G117" i="3"/>
  <c r="M117" i="3"/>
  <c r="S117" i="3"/>
  <c r="V118" i="3"/>
  <c r="S115" i="4"/>
  <c r="P117" i="4"/>
  <c r="V117" i="4"/>
  <c r="P111" i="4"/>
  <c r="P118" i="4"/>
  <c r="P119" i="4"/>
  <c r="J111" i="3"/>
  <c r="J118" i="3"/>
  <c r="J119" i="3"/>
  <c r="P111" i="2"/>
  <c r="V111" i="2"/>
  <c r="S114" i="2"/>
  <c r="G109" i="3"/>
  <c r="S109" i="3"/>
  <c r="J110" i="3"/>
  <c r="V110" i="3"/>
  <c r="M111" i="3"/>
  <c r="M114" i="3"/>
  <c r="M118" i="3"/>
  <c r="D119" i="3"/>
  <c r="P119" i="3"/>
  <c r="P110" i="4"/>
  <c r="S111" i="4"/>
  <c r="S114" i="4"/>
  <c r="S118" i="4"/>
  <c r="V119" i="4"/>
  <c r="D109" i="3"/>
  <c r="P109" i="3"/>
  <c r="J114" i="3"/>
  <c r="V114" i="3"/>
  <c r="M119" i="3"/>
  <c r="V109" i="4"/>
  <c r="P114" i="4"/>
  <c r="S119" i="4"/>
  <c r="M109" i="3"/>
  <c r="D110" i="3"/>
  <c r="P110" i="3"/>
  <c r="G114" i="3"/>
  <c r="S114" i="3"/>
  <c r="S109" i="4"/>
  <c r="V110" i="4"/>
  <c r="V87" i="2"/>
  <c r="P114" i="2"/>
  <c r="J109" i="3"/>
  <c r="V109" i="3"/>
  <c r="M110" i="3"/>
  <c r="D111" i="3"/>
  <c r="P111" i="3"/>
  <c r="D114" i="3"/>
  <c r="P114" i="3"/>
  <c r="D118" i="3"/>
  <c r="P118" i="3"/>
  <c r="G119" i="3"/>
  <c r="S119" i="3"/>
  <c r="P109" i="4"/>
  <c r="S110" i="4"/>
  <c r="V111" i="4"/>
  <c r="V114" i="4"/>
  <c r="V118" i="4"/>
  <c r="D87" i="4"/>
  <c r="D88" i="4" s="1"/>
  <c r="G87" i="4"/>
  <c r="G88" i="4" s="1"/>
  <c r="J87" i="4"/>
  <c r="J88" i="4" s="1"/>
  <c r="M87" i="4"/>
  <c r="M88" i="4" s="1"/>
  <c r="P87" i="4"/>
  <c r="P88" i="4" s="1"/>
  <c r="S87" i="4"/>
  <c r="S88" i="4" s="1"/>
  <c r="V87" i="4"/>
  <c r="V88" i="4" s="1"/>
  <c r="D97" i="4"/>
  <c r="D112" i="4" s="1"/>
  <c r="G97" i="4"/>
  <c r="G112" i="4" s="1"/>
  <c r="J97" i="4"/>
  <c r="J112" i="4" s="1"/>
  <c r="M97" i="4"/>
  <c r="M112" i="4" s="1"/>
  <c r="P97" i="4"/>
  <c r="P112" i="4" s="1"/>
  <c r="S97" i="4"/>
  <c r="S112" i="4" s="1"/>
  <c r="V97" i="4"/>
  <c r="V112" i="4" s="1"/>
  <c r="B112" i="4"/>
  <c r="C112" i="4"/>
  <c r="E112" i="4"/>
  <c r="F112" i="4"/>
  <c r="H112" i="4"/>
  <c r="I112" i="4"/>
  <c r="K112" i="4"/>
  <c r="L112" i="4"/>
  <c r="N112" i="4"/>
  <c r="O112" i="4"/>
  <c r="Q112" i="4"/>
  <c r="R112" i="4"/>
  <c r="T112" i="4"/>
  <c r="U112" i="4"/>
  <c r="D87" i="3"/>
  <c r="D88" i="3" s="1"/>
  <c r="G87" i="3"/>
  <c r="G88" i="3" s="1"/>
  <c r="J87" i="3"/>
  <c r="J88" i="3" s="1"/>
  <c r="M87" i="3"/>
  <c r="M88" i="3" s="1"/>
  <c r="P87" i="3"/>
  <c r="P88" i="3" s="1"/>
  <c r="S87" i="3"/>
  <c r="S88" i="3" s="1"/>
  <c r="V87" i="3"/>
  <c r="V88" i="3" s="1"/>
  <c r="D97" i="3"/>
  <c r="D112" i="3" s="1"/>
  <c r="G97" i="3"/>
  <c r="G112" i="3" s="1"/>
  <c r="J97" i="3"/>
  <c r="J112" i="3" s="1"/>
  <c r="M97" i="3"/>
  <c r="M112" i="3" s="1"/>
  <c r="P97" i="3"/>
  <c r="P112" i="3" s="1"/>
  <c r="S97" i="3"/>
  <c r="S112" i="3" s="1"/>
  <c r="V97" i="3"/>
  <c r="V112" i="3" s="1"/>
  <c r="B112" i="3"/>
  <c r="C112" i="3"/>
  <c r="E112" i="3"/>
  <c r="F112" i="3"/>
  <c r="H112" i="3"/>
  <c r="I112" i="3"/>
  <c r="K112" i="3"/>
  <c r="L112" i="3"/>
  <c r="N112" i="3"/>
  <c r="O112" i="3"/>
  <c r="Q112" i="3"/>
  <c r="R112" i="3"/>
  <c r="T112" i="3"/>
  <c r="U112" i="3"/>
  <c r="S87" i="2"/>
  <c r="S88" i="2" s="1"/>
  <c r="J87" i="2"/>
  <c r="J88" i="2" s="1"/>
  <c r="D110" i="2"/>
  <c r="P87" i="2"/>
  <c r="P88" i="2" s="1"/>
  <c r="V118" i="2"/>
  <c r="P118" i="2"/>
  <c r="J118" i="2"/>
  <c r="D118" i="2"/>
  <c r="D119" i="2"/>
  <c r="J119" i="2"/>
  <c r="P119" i="2"/>
  <c r="V119" i="2"/>
  <c r="S118" i="2"/>
  <c r="M118" i="2"/>
  <c r="G118" i="2"/>
  <c r="D114" i="2"/>
  <c r="G119" i="2"/>
  <c r="M119" i="2"/>
  <c r="S119" i="2"/>
  <c r="V117" i="2"/>
  <c r="P117" i="2"/>
  <c r="J117" i="2"/>
  <c r="D117" i="2"/>
  <c r="S116" i="2"/>
  <c r="M116" i="2"/>
  <c r="G116" i="2"/>
  <c r="V115" i="2"/>
  <c r="P115" i="2"/>
  <c r="J115" i="2"/>
  <c r="D115" i="2"/>
  <c r="E112" i="2"/>
  <c r="S117" i="2"/>
  <c r="M117" i="2"/>
  <c r="G117" i="2"/>
  <c r="V116" i="2"/>
  <c r="P116" i="2"/>
  <c r="J116" i="2"/>
  <c r="D116" i="2"/>
  <c r="S115" i="2"/>
  <c r="M115" i="2"/>
  <c r="G115" i="2"/>
  <c r="R113" i="2"/>
  <c r="N113" i="2"/>
  <c r="V109" i="2"/>
  <c r="V110" i="2"/>
  <c r="V88" i="2"/>
  <c r="S109" i="2"/>
  <c r="S111" i="2"/>
  <c r="P109" i="2"/>
  <c r="P110" i="2"/>
  <c r="M88" i="2"/>
  <c r="M109" i="2"/>
  <c r="M111" i="2"/>
  <c r="J109" i="2"/>
  <c r="J110" i="2"/>
  <c r="J111" i="2"/>
  <c r="G88" i="2"/>
  <c r="G110" i="2"/>
  <c r="G109" i="2"/>
  <c r="G111" i="2"/>
  <c r="D111" i="2"/>
  <c r="D88" i="2"/>
  <c r="D109" i="2"/>
  <c r="U112" i="2"/>
  <c r="T113" i="2"/>
  <c r="V97" i="2"/>
  <c r="S97" i="2"/>
  <c r="Q112" i="2"/>
  <c r="O112" i="2"/>
  <c r="P97" i="2"/>
  <c r="L112" i="2"/>
  <c r="K112" i="2"/>
  <c r="I112" i="2"/>
  <c r="H113" i="2"/>
  <c r="F112" i="2"/>
  <c r="C113" i="2"/>
  <c r="B112" i="2"/>
  <c r="D113" i="2"/>
  <c r="V113" i="4" l="1"/>
  <c r="S113" i="4"/>
  <c r="P113" i="4"/>
  <c r="M113" i="4"/>
  <c r="J113" i="4"/>
  <c r="G113" i="4"/>
  <c r="D113" i="4"/>
  <c r="V113" i="3"/>
  <c r="S113" i="3"/>
  <c r="P113" i="3"/>
  <c r="M113" i="3"/>
  <c r="J113" i="3"/>
  <c r="G113" i="3"/>
  <c r="D113" i="3"/>
  <c r="V112" i="2"/>
  <c r="V113" i="2"/>
  <c r="S113" i="2"/>
  <c r="S112" i="2"/>
  <c r="P112" i="2"/>
  <c r="P113" i="2"/>
  <c r="M113" i="2"/>
  <c r="M112" i="2"/>
  <c r="J112" i="2"/>
  <c r="J113" i="2"/>
  <c r="G113" i="2"/>
  <c r="G112" i="2"/>
  <c r="D112" i="2"/>
</calcChain>
</file>

<file path=xl/comments1.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2.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3.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sharedStrings.xml><?xml version="1.0" encoding="utf-8"?>
<sst xmlns="http://schemas.openxmlformats.org/spreadsheetml/2006/main" count="942" uniqueCount="152">
  <si>
    <t>%</t>
  </si>
  <si>
    <t>Maestría</t>
  </si>
  <si>
    <t>Doctorado</t>
  </si>
  <si>
    <t>Año</t>
  </si>
  <si>
    <t>Núm.</t>
  </si>
  <si>
    <t>PERSONAL ACADÉMICO</t>
  </si>
  <si>
    <t>Profesores de Tiempo Completo con:</t>
  </si>
  <si>
    <t>Especialidad</t>
  </si>
  <si>
    <t>Perfil deseable PROMEP, reconocido por la SEP</t>
  </si>
  <si>
    <t>Concepto:</t>
  </si>
  <si>
    <t>SI</t>
  </si>
  <si>
    <t>NO</t>
  </si>
  <si>
    <t>RESULTADOS EDUCATIVOS</t>
  </si>
  <si>
    <t>Nombre del programa educativo:</t>
  </si>
  <si>
    <t>Clave de PE en formato 911:</t>
  </si>
  <si>
    <t>Clave  del formato 911 de la escuela a la que pertenece:</t>
  </si>
  <si>
    <t>DES a la que pertenece:</t>
  </si>
  <si>
    <t>Campus:</t>
  </si>
  <si>
    <t>DESCRIPCIÓN DEL PROGRAMA EDUCATIVO</t>
  </si>
  <si>
    <t>TSU</t>
  </si>
  <si>
    <t>LIC</t>
  </si>
  <si>
    <t>ESP</t>
  </si>
  <si>
    <t>MAE</t>
  </si>
  <si>
    <t>DOC</t>
  </si>
  <si>
    <t>Nivel Educativo:</t>
  </si>
  <si>
    <t xml:space="preserve">NO </t>
  </si>
  <si>
    <t>Nivel obtenido</t>
  </si>
  <si>
    <t>Evaluado por los CIEES:</t>
  </si>
  <si>
    <t>Trimestre</t>
  </si>
  <si>
    <t>Cuatrimestre</t>
  </si>
  <si>
    <t>Semestre</t>
  </si>
  <si>
    <t>Período lectivo:</t>
  </si>
  <si>
    <t>Cursos básico</t>
  </si>
  <si>
    <t>Cursos optativos</t>
  </si>
  <si>
    <t>El servicio social está incorporado al PE:</t>
  </si>
  <si>
    <t xml:space="preserve">Año de la última actualización del currículum: </t>
  </si>
  <si>
    <t>Organismo</t>
  </si>
  <si>
    <t>Acreditado por un organismo reconocido por el COPAES:</t>
  </si>
  <si>
    <t>Duración en períodos lectivos:</t>
  </si>
  <si>
    <t>La bibliografía recomendada está actualizada:</t>
  </si>
  <si>
    <t>Listar opciones de titulación:</t>
  </si>
  <si>
    <t>Número de profesores de tiempo completo que participan en el PE</t>
  </si>
  <si>
    <t>Total de profesores que participan en el PE</t>
  </si>
  <si>
    <t>% de profesores de tiempo completo que participan en el PE</t>
  </si>
  <si>
    <t>Número de profesores visitantes que participan en las actividades del PE</t>
  </si>
  <si>
    <t>Miembros del SNI</t>
  </si>
  <si>
    <t>Miembros del SNC</t>
  </si>
  <si>
    <t>PROCESO EDUCATIVO</t>
  </si>
  <si>
    <t>Tiempo promedio empleado por los estudiantes para cursar y aprobar la totalidad de las materias del plan de estudios</t>
  </si>
  <si>
    <t>Posgrado</t>
  </si>
  <si>
    <t>H</t>
  </si>
  <si>
    <t>M</t>
  </si>
  <si>
    <t>T</t>
  </si>
  <si>
    <t>7</t>
  </si>
  <si>
    <t>8</t>
  </si>
  <si>
    <t>9</t>
  </si>
  <si>
    <t>10</t>
  </si>
  <si>
    <t>11</t>
  </si>
  <si>
    <t>12</t>
  </si>
  <si>
    <t>Nota: Las celdas o casillas sombreadas no deben ser llenadas. Son Fórmulas para calcular automaticamente. Favor de no mover o modificar el formato. Introducir los datos sólo en las casillas en blanco.</t>
  </si>
  <si>
    <t>2</t>
  </si>
  <si>
    <t>3</t>
  </si>
  <si>
    <t>4</t>
  </si>
  <si>
    <t>5</t>
  </si>
  <si>
    <t>6</t>
  </si>
  <si>
    <t>Total del número de becas</t>
  </si>
  <si>
    <t>Número y % de satisfacción de los egresados (**)</t>
  </si>
  <si>
    <t>Número y % de alumnos que reciben tutoría</t>
  </si>
  <si>
    <t>El PE incorporó elementos centrados en el estudiante o en el aprendizaje</t>
  </si>
  <si>
    <t>Número y % de titulados que realizó alguna actividad laboral despues de egresar y que coincidió o tuvo relación con sus estudios</t>
  </si>
  <si>
    <t>(**) Si se cuenta con este estudio se debe de incluir un texto como ANEXO que describa la forma en que se realiza esta actividad. Para obtener el porcentaje de este indicador hay que considerar el total de encuestados entre los que contestaron positivamente.</t>
  </si>
  <si>
    <t>Matrícula del PE:</t>
  </si>
  <si>
    <t xml:space="preserve">* 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atrás y que concluyeron al 100% los requisitos académicos del PE. </t>
  </si>
  <si>
    <t>El PE tiene un curriculum flexible</t>
  </si>
  <si>
    <t>En el PE se ha realizado un estudio de factibilidad que justifica su pertinencia</t>
  </si>
  <si>
    <t>Número y % de la tasa de titulación o graduación por cohorte generacional (*)</t>
  </si>
  <si>
    <t>Número y porcentaje de la tasa de retención del 1ro. al 2do. Año (*)</t>
  </si>
  <si>
    <t>Número y porcentaje de satisfacción de los estudiantes (**)</t>
  </si>
  <si>
    <t>Número y % de eficiencia terminal (por cohorte generacional)</t>
  </si>
  <si>
    <t>Número y % de estudiantes titulados durante el primer año de egreso (por cohorte generacional)</t>
  </si>
  <si>
    <t>El PE aplican procesos colegiados de evaluación del aprendizaje</t>
  </si>
  <si>
    <t>Número y % de egresados que consiguieron empleo en menos de seis meses despues de egresar</t>
  </si>
  <si>
    <t>Número y % de una muestra representativa de la sociedad que tienen una opinión favorable de los resultados del PE (**)</t>
  </si>
  <si>
    <t>Número y % de satisfacción de los empleadores sobre el desempeño de los egresados del PE (**)</t>
  </si>
  <si>
    <t>Número y % de becas otorgadas por la institución</t>
  </si>
  <si>
    <t>Número y % de becas otorgadas por el PRONABES</t>
  </si>
  <si>
    <t>Número y % de becas otorgadas por el CONACyT</t>
  </si>
  <si>
    <t>Número y % de becas otorgadas por otros programas o instituciones</t>
  </si>
  <si>
    <t>Número y % de PE que aplican el EGEL a estudiantes egresados (Licenciatura)</t>
  </si>
  <si>
    <t>Porcentaje del plan en:</t>
  </si>
  <si>
    <t>Anual</t>
  </si>
  <si>
    <t>M1</t>
  </si>
  <si>
    <t>M2</t>
  </si>
  <si>
    <t>M1: Corresponde al número inicial con el que se obtiene el porcentaje de cada concepto.</t>
  </si>
  <si>
    <t>M2: Corresponde al número final con el que se obtiene el porcentaje de cada concepto.</t>
  </si>
  <si>
    <t>(**) Si se cuenta con este estudio, incluir un texto como ANEXO del ProDES que describa la forma en que se realiza esta actividad. Para obtener el porcentaje de este indicador hay que considerar el total de encuestados entre los que contestaron positivamente.</t>
  </si>
  <si>
    <t>Posgrado en el área de su desempeño</t>
  </si>
  <si>
    <t>Doctorado en el área de su desempeño</t>
  </si>
  <si>
    <t>Participación en el programa de tutoría</t>
  </si>
  <si>
    <t>Profesores (PTC, PMT y PA) que reciben capacitación y/o actualización con al menos 40 horas por año</t>
  </si>
  <si>
    <t>Número de profesores de tiempo parcial (PMT y PA)</t>
  </si>
  <si>
    <t>Número y % de estudiantes que realizan movilidad nacional y que tiene valor curricular</t>
  </si>
  <si>
    <t>Número y % de estudiantes que realizan movilidad internacional y que tiene valor curricular</t>
  </si>
  <si>
    <t>Número y % de estudiantes de nuevo ingreso que reciben cursos de regularización para atender sus deficiencias académicas</t>
  </si>
  <si>
    <t>Número y % de estudiantes de nuevo ingreso</t>
  </si>
  <si>
    <t>FORMATO DE INDICADORES BÁSICOS DEL PROGRAMA EDUCATIVO. PIFI 2010-2011</t>
  </si>
  <si>
    <t>PA</t>
  </si>
  <si>
    <t>El PE es evaluable</t>
  </si>
  <si>
    <t>% Profesores de Tiempo Completo con:</t>
  </si>
  <si>
    <t>Municipio en el que se imparte el PE:</t>
  </si>
  <si>
    <t>Competencia Internacional</t>
  </si>
  <si>
    <t>Consolidado</t>
  </si>
  <si>
    <t>En Desarrollo</t>
  </si>
  <si>
    <t>Reciente Creación</t>
  </si>
  <si>
    <t>El PE tiene reconocimiento de Programa Nacional de Posgrado de Calidad (PNPC SEP - CONACyT)</t>
  </si>
  <si>
    <t>Nivel PNPC</t>
  </si>
  <si>
    <t>PNP</t>
  </si>
  <si>
    <t>PFC</t>
  </si>
  <si>
    <t>Año de ingreso</t>
  </si>
  <si>
    <t>Número y % de estudiantes realizan movilidad académica</t>
  </si>
  <si>
    <t>El PE aplica a sus estudiantes el examen de egreso (Indique el tipo de examen que se aplica)</t>
  </si>
  <si>
    <t>EGEL</t>
  </si>
  <si>
    <t>EGETSU</t>
  </si>
  <si>
    <t>El PE se actualizó incorporando los estudios de seguimiento de egresados</t>
  </si>
  <si>
    <t>El PE se actualizó incorporando los estudios de empleadores</t>
  </si>
  <si>
    <t>El PE se actualizó incorporando la práctica profesional en el plan de estudios</t>
  </si>
  <si>
    <t>En su caso, el PE está basado en competencias</t>
  </si>
  <si>
    <t>El PE que incorpora una segunda lengua (preferentemente el inglés) y que es requisito de egreso</t>
  </si>
  <si>
    <t>En su caso, el PE incorpora la temática del medio ambiente y el desarrollo sustentable en su plan y/o programa de estudio</t>
  </si>
  <si>
    <t>Egresados que aplicaron el examen</t>
  </si>
  <si>
    <t>Egresados que aprobaron el examen</t>
  </si>
  <si>
    <t>Egresados que aprobaron el examen con resultado satisfactorio</t>
  </si>
  <si>
    <t>Egresados que aprobaron el examen con resultado sobresaliente</t>
  </si>
  <si>
    <t>DOC. ING. MECANICA</t>
  </si>
  <si>
    <t>8FD10001</t>
  </si>
  <si>
    <t>11USU0004Z</t>
  </si>
  <si>
    <t>DIVISIÓN INGENIERIAS</t>
  </si>
  <si>
    <t>Irapuato - Salamanca</t>
  </si>
  <si>
    <t>Salamanca, Gto.</t>
  </si>
  <si>
    <t>X</t>
  </si>
  <si>
    <t>1999</t>
  </si>
  <si>
    <t>Duración</t>
  </si>
  <si>
    <t>PNP-CONACyT</t>
  </si>
  <si>
    <t>5 años</t>
  </si>
  <si>
    <t>1. Tesis</t>
  </si>
  <si>
    <t>MTR. ING. MECANICA</t>
  </si>
  <si>
    <t>7FD10002</t>
  </si>
  <si>
    <t>MTR. ING. ELECTRICA (INSTRUMENTACION Y SISTEMAS DIGITALES)</t>
  </si>
  <si>
    <t>7FD04006</t>
  </si>
  <si>
    <t>NA</t>
  </si>
  <si>
    <t>2004</t>
  </si>
  <si>
    <t>2002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</si>
</sst>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0"/>
      <name val="Arial"/>
    </font>
    <font>
      <b/>
      <sz val="10"/>
      <name val="Arial"/>
      <family val="2"/>
    </font>
    <font>
      <sz val="8"/>
      <color indexed="81"/>
      <name val="Tahoma"/>
      <family val="2"/>
    </font>
    <font>
      <sz val="10"/>
      <name val="Arial Narrow"/>
      <family val="2"/>
    </font>
    <font>
      <sz val="8"/>
      <name val="Arial Narrow"/>
      <family val="2"/>
    </font>
    <font>
      <b/>
      <sz val="10"/>
      <name val="Arial Narrow"/>
      <family val="2"/>
    </font>
    <font>
      <b/>
      <sz val="9"/>
      <name val="Arial Narrow"/>
      <family val="2"/>
    </font>
    <font>
      <b/>
      <sz val="12"/>
      <color indexed="9"/>
      <name val="Arial Narrow"/>
      <family val="2"/>
    </font>
    <font>
      <sz val="11"/>
      <name val="Arial Narrow"/>
      <family val="2"/>
    </font>
    <font>
      <b/>
      <sz val="8"/>
      <color indexed="81"/>
      <name val="Tahoma"/>
      <family val="2"/>
    </font>
    <font>
      <b/>
      <sz val="8"/>
      <color indexed="81"/>
      <name val="Arial"/>
      <family val="2"/>
    </font>
    <font>
      <b/>
      <sz val="10"/>
      <color theme="1"/>
      <name val="Arial Narrow"/>
      <family val="2"/>
    </font>
    <font>
      <sz val="10"/>
      <name val="Arial"/>
      <family val="2"/>
    </font>
    <font>
      <sz val="10"/>
      <name val="Arial"/>
      <family val="2"/>
    </font>
    <font>
      <sz val="10"/>
      <name val="Trebuchet MS"/>
      <family val="2"/>
    </font>
  </fonts>
  <fills count="7">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0"/>
        <bgColor indexed="64"/>
      </patternFill>
    </fill>
    <fill>
      <patternFill patternType="solid">
        <fgColor indexed="8"/>
        <bgColor indexed="64"/>
      </patternFill>
    </fill>
    <fill>
      <patternFill patternType="solid">
        <fgColor theme="0" tint="-0.249977111117893"/>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diagonal/>
    </border>
    <border>
      <left style="hair">
        <color indexed="64"/>
      </left>
      <right style="hair">
        <color indexed="64"/>
      </right>
      <top style="medium">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theme="1"/>
      </right>
      <top style="thin">
        <color indexed="64"/>
      </top>
      <bottom style="hair">
        <color indexed="64"/>
      </bottom>
      <diagonal/>
    </border>
    <border>
      <left style="hair">
        <color indexed="64"/>
      </left>
      <right style="thin">
        <color theme="1"/>
      </right>
      <top style="hair">
        <color indexed="64"/>
      </top>
      <bottom style="hair">
        <color indexed="64"/>
      </bottom>
      <diagonal/>
    </border>
    <border>
      <left style="hair">
        <color indexed="64"/>
      </left>
      <right style="thin">
        <color theme="1"/>
      </right>
      <top style="hair">
        <color indexed="64"/>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2">
    <xf numFmtId="0" fontId="0" fillId="0" borderId="0"/>
    <xf numFmtId="0" fontId="12" fillId="0" borderId="0"/>
  </cellStyleXfs>
  <cellXfs count="202">
    <xf numFmtId="0" fontId="0" fillId="0" borderId="0" xfId="0"/>
    <xf numFmtId="0" fontId="3" fillId="0" borderId="0" xfId="0" applyFont="1"/>
    <xf numFmtId="0" fontId="3" fillId="2" borderId="1" xfId="0" applyFont="1" applyFill="1" applyBorder="1" applyAlignment="1">
      <alignment horizontal="center"/>
    </xf>
    <xf numFmtId="0" fontId="3" fillId="0" borderId="3" xfId="0" applyFont="1" applyFill="1" applyBorder="1" applyAlignment="1">
      <alignment horizontal="justify" vertical="justify"/>
    </xf>
    <xf numFmtId="0" fontId="3" fillId="0" borderId="9" xfId="0" applyFont="1" applyFill="1" applyBorder="1" applyAlignment="1">
      <alignment horizontal="justify" vertical="justify"/>
    </xf>
    <xf numFmtId="0" fontId="3" fillId="4" borderId="1" xfId="0" applyFont="1" applyFill="1" applyBorder="1" applyAlignment="1">
      <alignment horizontal="center"/>
    </xf>
    <xf numFmtId="0" fontId="5" fillId="0" borderId="0" xfId="0" applyFont="1"/>
    <xf numFmtId="0" fontId="4" fillId="0" borderId="0" xfId="0" applyFont="1"/>
    <xf numFmtId="0" fontId="3" fillId="0" borderId="6" xfId="0" applyFont="1" applyBorder="1" applyAlignment="1">
      <alignment horizontal="justify" vertical="center"/>
    </xf>
    <xf numFmtId="0" fontId="3" fillId="0" borderId="9" xfId="0" applyFont="1" applyBorder="1" applyAlignment="1">
      <alignment horizontal="justify" vertical="top"/>
    </xf>
    <xf numFmtId="0" fontId="3" fillId="0" borderId="6" xfId="0" applyFont="1" applyBorder="1" applyAlignment="1">
      <alignment horizontal="justify" vertical="top"/>
    </xf>
    <xf numFmtId="0" fontId="3" fillId="2" borderId="1" xfId="0" applyFont="1" applyFill="1" applyBorder="1" applyAlignment="1">
      <alignment horizontal="center" vertical="center"/>
    </xf>
    <xf numFmtId="0" fontId="5" fillId="2" borderId="13" xfId="0" applyFont="1" applyFill="1" applyBorder="1" applyAlignment="1">
      <alignment horizontal="justify" vertical="justify"/>
    </xf>
    <xf numFmtId="0" fontId="3" fillId="0" borderId="9" xfId="0" applyFont="1" applyBorder="1" applyAlignment="1">
      <alignment horizontal="justify" vertical="center"/>
    </xf>
    <xf numFmtId="0" fontId="3" fillId="0" borderId="0" xfId="0" applyFont="1" applyFill="1" applyBorder="1" applyAlignment="1">
      <alignment horizontal="justify" vertical="justify"/>
    </xf>
    <xf numFmtId="0" fontId="3" fillId="0" borderId="0" xfId="0" applyFont="1" applyBorder="1"/>
    <xf numFmtId="0" fontId="3" fillId="0" borderId="3" xfId="0" applyFont="1" applyBorder="1" applyAlignment="1">
      <alignment horizontal="justify" vertical="center"/>
    </xf>
    <xf numFmtId="0" fontId="3" fillId="0" borderId="3" xfId="0" applyFont="1" applyFill="1" applyBorder="1" applyAlignment="1">
      <alignment horizontal="justify" vertical="top"/>
    </xf>
    <xf numFmtId="0" fontId="3" fillId="0" borderId="9" xfId="0" applyFont="1" applyFill="1" applyBorder="1" applyAlignment="1">
      <alignment horizontal="justify" vertical="top"/>
    </xf>
    <xf numFmtId="0" fontId="3" fillId="0" borderId="6" xfId="0" applyFont="1" applyFill="1" applyBorder="1" applyAlignment="1">
      <alignment horizontal="justify" vertical="top"/>
    </xf>
    <xf numFmtId="0" fontId="5" fillId="0" borderId="0" xfId="0" applyFont="1" applyFill="1" applyBorder="1" applyAlignment="1">
      <alignment horizontal="justify" vertical="justify"/>
    </xf>
    <xf numFmtId="0" fontId="5" fillId="0" borderId="21"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horizontal="justify" vertical="top" wrapText="1"/>
    </xf>
    <xf numFmtId="0" fontId="5" fillId="0" borderId="0" xfId="0" applyFont="1" applyAlignment="1">
      <alignment horizontal="justify" vertical="top" wrapText="1"/>
    </xf>
    <xf numFmtId="0" fontId="6" fillId="0" borderId="21" xfId="0" applyFont="1" applyBorder="1" applyAlignment="1">
      <alignment wrapText="1"/>
    </xf>
    <xf numFmtId="0" fontId="6" fillId="0" borderId="0" xfId="0" applyFont="1" applyBorder="1" applyAlignment="1">
      <alignment wrapText="1"/>
    </xf>
    <xf numFmtId="0" fontId="1" fillId="2" borderId="1" xfId="0" applyFont="1" applyFill="1" applyBorder="1" applyAlignment="1">
      <alignment horizontal="center"/>
    </xf>
    <xf numFmtId="0" fontId="5" fillId="0" borderId="0" xfId="0" applyFont="1" applyAlignment="1">
      <alignment wrapText="1"/>
    </xf>
    <xf numFmtId="0" fontId="5" fillId="2" borderId="13" xfId="0" applyFont="1" applyFill="1" applyBorder="1"/>
    <xf numFmtId="0" fontId="5" fillId="2" borderId="1" xfId="0" applyFont="1" applyFill="1" applyBorder="1" applyAlignment="1">
      <alignment horizontal="center" vertical="justify"/>
    </xf>
    <xf numFmtId="0" fontId="3" fillId="0" borderId="0" xfId="0" applyFont="1" applyFill="1" applyBorder="1" applyAlignment="1">
      <alignment horizontal="justify" vertical="center"/>
    </xf>
    <xf numFmtId="3" fontId="3" fillId="0" borderId="0" xfId="0" applyNumberFormat="1" applyFont="1" applyFill="1" applyBorder="1" applyAlignment="1"/>
    <xf numFmtId="164" fontId="3" fillId="0" borderId="0" xfId="0" applyNumberFormat="1" applyFont="1" applyFill="1" applyBorder="1" applyAlignment="1"/>
    <xf numFmtId="0" fontId="1" fillId="2" borderId="23" xfId="0" applyFont="1" applyFill="1" applyBorder="1" applyAlignment="1"/>
    <xf numFmtId="0" fontId="5" fillId="2" borderId="13" xfId="0" applyFont="1" applyFill="1" applyBorder="1" applyAlignment="1">
      <alignment horizontal="justify" wrapText="1"/>
    </xf>
    <xf numFmtId="0" fontId="3" fillId="0" borderId="21" xfId="0" applyFont="1" applyBorder="1"/>
    <xf numFmtId="0" fontId="5" fillId="0" borderId="0" xfId="0" applyFont="1" applyFill="1" applyBorder="1"/>
    <xf numFmtId="0" fontId="3" fillId="0" borderId="16" xfId="0" applyFont="1" applyBorder="1" applyAlignment="1">
      <alignment horizontal="justify" vertical="top"/>
    </xf>
    <xf numFmtId="0" fontId="3" fillId="2" borderId="1" xfId="0" applyFont="1" applyFill="1" applyBorder="1" applyAlignment="1">
      <alignment horizontal="center" vertical="justify"/>
    </xf>
    <xf numFmtId="0" fontId="11" fillId="0" borderId="9" xfId="0" applyFont="1" applyFill="1" applyBorder="1" applyAlignment="1">
      <alignment horizontal="justify" vertical="justify"/>
    </xf>
    <xf numFmtId="0" fontId="11" fillId="0" borderId="6" xfId="0" applyFont="1" applyFill="1" applyBorder="1" applyAlignment="1">
      <alignment horizontal="justify" vertical="justify"/>
    </xf>
    <xf numFmtId="0" fontId="3" fillId="6" borderId="10" xfId="0" applyFont="1" applyFill="1" applyBorder="1" applyAlignment="1">
      <alignment horizontal="center" vertical="center"/>
    </xf>
    <xf numFmtId="0" fontId="5" fillId="0" borderId="9" xfId="0" applyFont="1" applyFill="1" applyBorder="1" applyAlignment="1">
      <alignment horizontal="justify" vertical="justify"/>
    </xf>
    <xf numFmtId="0" fontId="5" fillId="0" borderId="0" xfId="0" applyFont="1" applyAlignment="1">
      <alignment horizontal="justify" wrapText="1"/>
    </xf>
    <xf numFmtId="0" fontId="5" fillId="2" borderId="23" xfId="0" applyFont="1" applyFill="1" applyBorder="1"/>
    <xf numFmtId="0" fontId="5" fillId="0" borderId="9" xfId="0" applyFont="1" applyBorder="1" applyAlignment="1">
      <alignment horizontal="justify" vertical="center"/>
    </xf>
    <xf numFmtId="3" fontId="3" fillId="3" borderId="4" xfId="0" applyNumberFormat="1" applyFont="1" applyFill="1" applyBorder="1" applyAlignment="1">
      <alignment horizontal="center" vertical="center"/>
    </xf>
    <xf numFmtId="3" fontId="3" fillId="3" borderId="5" xfId="0" applyNumberFormat="1" applyFont="1" applyFill="1" applyBorder="1" applyAlignment="1">
      <alignment horizontal="center" vertical="center"/>
    </xf>
    <xf numFmtId="3" fontId="3" fillId="3" borderId="10" xfId="0" applyNumberFormat="1" applyFont="1" applyFill="1" applyBorder="1" applyAlignment="1">
      <alignment horizontal="center" vertical="center"/>
    </xf>
    <xf numFmtId="3" fontId="3" fillId="3" borderId="11" xfId="0" applyNumberFormat="1" applyFont="1" applyFill="1" applyBorder="1" applyAlignment="1">
      <alignment horizontal="center" vertical="center"/>
    </xf>
    <xf numFmtId="164" fontId="3" fillId="3" borderId="10" xfId="0" applyNumberFormat="1" applyFont="1" applyFill="1" applyBorder="1" applyAlignment="1">
      <alignment horizontal="center" vertical="center"/>
    </xf>
    <xf numFmtId="164" fontId="3" fillId="3" borderId="11" xfId="0" applyNumberFormat="1" applyFont="1" applyFill="1" applyBorder="1" applyAlignment="1">
      <alignment horizontal="center" vertical="center"/>
    </xf>
    <xf numFmtId="3" fontId="3" fillId="0" borderId="7" xfId="0" applyNumberFormat="1" applyFont="1" applyBorder="1" applyAlignment="1">
      <alignment horizontal="center" vertical="center"/>
    </xf>
    <xf numFmtId="3" fontId="3" fillId="0" borderId="8" xfId="0" applyNumberFormat="1" applyFont="1" applyBorder="1" applyAlignment="1">
      <alignment horizontal="center" vertical="center"/>
    </xf>
    <xf numFmtId="0" fontId="3" fillId="0" borderId="4" xfId="0" applyFont="1" applyFill="1" applyBorder="1" applyAlignment="1">
      <alignment horizontal="center" vertical="center"/>
    </xf>
    <xf numFmtId="0" fontId="3" fillId="0" borderId="10"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0" borderId="7" xfId="0" applyFont="1" applyFill="1" applyBorder="1" applyAlignment="1">
      <alignment horizontal="center" vertical="center"/>
    </xf>
    <xf numFmtId="3" fontId="3" fillId="0" borderId="10" xfId="0" applyNumberFormat="1" applyFont="1" applyFill="1" applyBorder="1" applyAlignment="1">
      <alignment horizontal="center" vertical="center"/>
    </xf>
    <xf numFmtId="1" fontId="3" fillId="3" borderId="10" xfId="0" applyNumberFormat="1" applyFont="1" applyFill="1" applyBorder="1" applyAlignment="1">
      <alignment horizontal="center" vertical="center"/>
    </xf>
    <xf numFmtId="1" fontId="3" fillId="3" borderId="11" xfId="0" applyNumberFormat="1" applyFont="1" applyFill="1" applyBorder="1" applyAlignment="1">
      <alignment horizontal="center" vertical="center"/>
    </xf>
    <xf numFmtId="3" fontId="3" fillId="0" borderId="7" xfId="0" applyNumberFormat="1" applyFont="1" applyFill="1" applyBorder="1" applyAlignment="1">
      <alignment horizontal="center" vertical="center"/>
    </xf>
    <xf numFmtId="1" fontId="3" fillId="3" borderId="7" xfId="0" applyNumberFormat="1" applyFont="1" applyFill="1" applyBorder="1" applyAlignment="1">
      <alignment horizontal="center" vertical="center"/>
    </xf>
    <xf numFmtId="0" fontId="5" fillId="0" borderId="29" xfId="0" applyFont="1" applyFill="1" applyBorder="1" applyAlignment="1">
      <alignment horizontal="center"/>
    </xf>
    <xf numFmtId="0" fontId="5" fillId="0" borderId="24" xfId="0" applyFont="1" applyFill="1" applyBorder="1" applyAlignment="1">
      <alignment horizontal="center"/>
    </xf>
    <xf numFmtId="0" fontId="5" fillId="0" borderId="12" xfId="0" applyFont="1" applyFill="1" applyBorder="1" applyAlignment="1">
      <alignment horizontal="center"/>
    </xf>
    <xf numFmtId="3" fontId="3" fillId="0" borderId="4" xfId="0" applyNumberFormat="1" applyFont="1" applyFill="1" applyBorder="1" applyAlignment="1">
      <alignment horizontal="center" vertical="center"/>
    </xf>
    <xf numFmtId="1" fontId="3" fillId="3" borderId="4" xfId="0" applyNumberFormat="1" applyFont="1" applyFill="1" applyBorder="1" applyAlignment="1">
      <alignment horizontal="center" vertical="center"/>
    </xf>
    <xf numFmtId="1" fontId="3" fillId="3" borderId="5" xfId="0" applyNumberFormat="1" applyFont="1" applyFill="1" applyBorder="1" applyAlignment="1">
      <alignment horizontal="center" vertical="center"/>
    </xf>
    <xf numFmtId="2" fontId="3" fillId="3" borderId="4" xfId="0" applyNumberFormat="1" applyFont="1" applyFill="1" applyBorder="1" applyAlignment="1">
      <alignment horizontal="center" vertical="center"/>
    </xf>
    <xf numFmtId="2" fontId="3" fillId="3" borderId="10" xfId="0" applyNumberFormat="1" applyFont="1" applyFill="1" applyBorder="1" applyAlignment="1">
      <alignment horizontal="center" vertical="center"/>
    </xf>
    <xf numFmtId="2" fontId="3" fillId="3" borderId="7" xfId="0" applyNumberFormat="1" applyFont="1" applyFill="1" applyBorder="1" applyAlignment="1">
      <alignment horizontal="center" vertical="center"/>
    </xf>
    <xf numFmtId="0" fontId="5" fillId="2" borderId="13" xfId="0" applyFont="1" applyFill="1" applyBorder="1" applyAlignment="1">
      <alignment wrapText="1"/>
    </xf>
    <xf numFmtId="0" fontId="5" fillId="2" borderId="13" xfId="0" applyFont="1" applyFill="1" applyBorder="1" applyAlignment="1">
      <alignment horizontal="justify" vertical="center"/>
    </xf>
    <xf numFmtId="0" fontId="5" fillId="2" borderId="13" xfId="0" applyFont="1" applyFill="1" applyBorder="1" applyAlignment="1">
      <alignment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0" fontId="3" fillId="4" borderId="1" xfId="0" applyFont="1" applyFill="1" applyBorder="1" applyAlignment="1">
      <alignment horizontal="center"/>
    </xf>
    <xf numFmtId="0" fontId="3" fillId="0" borderId="7" xfId="0" applyFont="1" applyBorder="1" applyAlignment="1">
      <alignment horizontal="center" vertical="center"/>
    </xf>
    <xf numFmtId="1" fontId="3" fillId="0" borderId="4" xfId="0" applyNumberFormat="1" applyFont="1" applyBorder="1" applyAlignment="1">
      <alignment horizontal="center" vertical="center"/>
    </xf>
    <xf numFmtId="1" fontId="3" fillId="0" borderId="10" xfId="0" applyNumberFormat="1" applyFont="1" applyBorder="1" applyAlignment="1">
      <alignment horizontal="center" vertical="center"/>
    </xf>
    <xf numFmtId="0" fontId="3" fillId="0" borderId="10" xfId="0" applyFont="1" applyBorder="1" applyAlignment="1">
      <alignment horizontal="center" vertical="center"/>
    </xf>
    <xf numFmtId="1" fontId="3" fillId="0" borderId="11" xfId="0" applyNumberFormat="1" applyFont="1" applyBorder="1" applyAlignment="1">
      <alignment horizontal="center" vertical="center"/>
    </xf>
    <xf numFmtId="164" fontId="3" fillId="0" borderId="10" xfId="0" applyNumberFormat="1" applyFont="1" applyBorder="1" applyAlignment="1">
      <alignment horizontal="center" vertical="center"/>
    </xf>
    <xf numFmtId="164" fontId="3" fillId="0" borderId="11" xfId="0" applyNumberFormat="1" applyFont="1" applyBorder="1" applyAlignment="1">
      <alignment horizontal="center" vertical="center"/>
    </xf>
    <xf numFmtId="0" fontId="3" fillId="0" borderId="17" xfId="0" applyFont="1" applyBorder="1" applyAlignment="1">
      <alignment horizontal="center" vertical="center"/>
    </xf>
    <xf numFmtId="0" fontId="3" fillId="3" borderId="17" xfId="0" applyFont="1" applyFill="1" applyBorder="1" applyAlignment="1">
      <alignment horizontal="center" vertical="center"/>
    </xf>
    <xf numFmtId="0" fontId="3" fillId="0" borderId="22" xfId="0" applyFont="1" applyBorder="1" applyAlignment="1">
      <alignment horizontal="center" vertical="center"/>
    </xf>
    <xf numFmtId="0" fontId="3" fillId="3" borderId="22" xfId="0" applyFont="1" applyFill="1" applyBorder="1" applyAlignment="1">
      <alignment horizontal="center" vertical="center"/>
    </xf>
    <xf numFmtId="0" fontId="3" fillId="0" borderId="25" xfId="0" applyFont="1" applyBorder="1" applyAlignment="1">
      <alignment horizontal="center" vertical="center"/>
    </xf>
    <xf numFmtId="0" fontId="3" fillId="3" borderId="26" xfId="0" applyFont="1" applyFill="1" applyBorder="1" applyAlignment="1">
      <alignment horizontal="center" vertical="center"/>
    </xf>
    <xf numFmtId="0" fontId="3" fillId="0" borderId="18" xfId="0" applyFont="1" applyBorder="1" applyAlignment="1">
      <alignment horizontal="center" vertical="center"/>
    </xf>
    <xf numFmtId="0" fontId="3" fillId="3" borderId="7" xfId="0" applyFont="1" applyFill="1" applyBorder="1" applyAlignment="1">
      <alignment horizontal="center" vertical="center"/>
    </xf>
    <xf numFmtId="0" fontId="3" fillId="0" borderId="20" xfId="0" applyFont="1" applyBorder="1" applyAlignment="1">
      <alignment horizontal="center" vertical="center"/>
    </xf>
    <xf numFmtId="0" fontId="3" fillId="3" borderId="8" xfId="0" applyFont="1" applyFill="1" applyBorder="1" applyAlignment="1">
      <alignment horizontal="center" vertical="center"/>
    </xf>
    <xf numFmtId="2" fontId="3" fillId="3" borderId="33" xfId="0" applyNumberFormat="1" applyFont="1" applyFill="1" applyBorder="1" applyAlignment="1">
      <alignment horizontal="center" vertical="center"/>
    </xf>
    <xf numFmtId="2" fontId="3" fillId="3" borderId="34" xfId="0" applyNumberFormat="1" applyFont="1" applyFill="1" applyBorder="1" applyAlignment="1">
      <alignment horizontal="center" vertical="center"/>
    </xf>
    <xf numFmtId="2" fontId="3" fillId="3" borderId="35" xfId="0" applyNumberFormat="1" applyFont="1" applyFill="1" applyBorder="1" applyAlignment="1">
      <alignment horizontal="center" vertical="center"/>
    </xf>
    <xf numFmtId="1" fontId="3" fillId="3" borderId="33" xfId="0" applyNumberFormat="1" applyFont="1" applyFill="1" applyBorder="1" applyAlignment="1">
      <alignment horizontal="center" vertical="center"/>
    </xf>
    <xf numFmtId="1" fontId="3" fillId="3" borderId="34" xfId="0" applyNumberFormat="1" applyFont="1" applyFill="1" applyBorder="1" applyAlignment="1">
      <alignment horizontal="center" vertical="center"/>
    </xf>
    <xf numFmtId="0" fontId="3" fillId="6" borderId="34" xfId="0" applyFont="1" applyFill="1" applyBorder="1" applyAlignment="1">
      <alignment horizontal="center" vertical="center"/>
    </xf>
    <xf numFmtId="1" fontId="3" fillId="3" borderId="35" xfId="0" applyNumberFormat="1" applyFont="1" applyFill="1" applyBorder="1" applyAlignment="1">
      <alignment horizontal="center" vertical="center"/>
    </xf>
    <xf numFmtId="0" fontId="3" fillId="2" borderId="1" xfId="0" applyFont="1" applyFill="1" applyBorder="1" applyAlignment="1">
      <alignment horizontal="center"/>
    </xf>
    <xf numFmtId="0" fontId="5" fillId="0" borderId="0" xfId="0" applyFont="1" applyAlignment="1">
      <alignment horizontal="justify" wrapText="1"/>
    </xf>
    <xf numFmtId="0" fontId="3" fillId="0" borderId="7" xfId="0" applyFont="1" applyBorder="1" applyAlignment="1">
      <alignment horizontal="center" vertical="center"/>
    </xf>
    <xf numFmtId="0" fontId="3" fillId="0" borderId="7"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xf>
    <xf numFmtId="0" fontId="3" fillId="0" borderId="0" xfId="1" applyFont="1" applyFill="1" applyBorder="1" applyAlignment="1">
      <alignment horizontal="center" vertical="center"/>
    </xf>
    <xf numFmtId="3" fontId="3" fillId="0" borderId="0" xfId="1" applyNumberFormat="1" applyFont="1" applyBorder="1" applyAlignment="1">
      <alignment horizontal="center" vertical="center"/>
    </xf>
    <xf numFmtId="3" fontId="3" fillId="0" borderId="0" xfId="1" applyNumberFormat="1" applyFont="1" applyFill="1" applyBorder="1" applyAlignment="1">
      <alignment horizontal="center" vertical="center"/>
    </xf>
    <xf numFmtId="1" fontId="3" fillId="3" borderId="0" xfId="1" applyNumberFormat="1" applyFont="1" applyFill="1" applyBorder="1" applyAlignment="1">
      <alignment horizontal="center" vertical="center"/>
    </xf>
    <xf numFmtId="1" fontId="3" fillId="0" borderId="0" xfId="1" applyNumberFormat="1" applyFont="1" applyBorder="1" applyAlignment="1">
      <alignment horizontal="center" vertical="center"/>
    </xf>
    <xf numFmtId="0" fontId="3" fillId="0" borderId="1" xfId="0"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3" fillId="0" borderId="0" xfId="0" applyFont="1" applyFill="1" applyBorder="1"/>
    <xf numFmtId="0" fontId="3" fillId="0" borderId="1" xfId="1" applyFont="1" applyBorder="1" applyAlignment="1">
      <alignment horizontal="center"/>
    </xf>
    <xf numFmtId="0" fontId="5" fillId="2" borderId="2" xfId="0" applyFont="1" applyFill="1" applyBorder="1" applyAlignment="1">
      <alignment horizontal="center" vertical="justify"/>
    </xf>
    <xf numFmtId="0" fontId="3" fillId="0" borderId="0" xfId="0" applyFont="1" applyFill="1" applyBorder="1" applyAlignment="1">
      <alignment horizontal="center"/>
    </xf>
    <xf numFmtId="0" fontId="3" fillId="0" borderId="0" xfId="0" applyFont="1" applyFill="1"/>
    <xf numFmtId="49" fontId="3" fillId="0" borderId="1" xfId="1" applyNumberFormat="1" applyFont="1" applyBorder="1" applyAlignment="1">
      <alignment horizontal="center"/>
    </xf>
    <xf numFmtId="0" fontId="3" fillId="0" borderId="24" xfId="0" applyFont="1" applyBorder="1" applyAlignment="1">
      <alignment horizontal="center"/>
    </xf>
    <xf numFmtId="0" fontId="3" fillId="0" borderId="0" xfId="0" applyFont="1" applyBorder="1" applyAlignment="1">
      <alignment horizontal="center"/>
    </xf>
    <xf numFmtId="0" fontId="3" fillId="0" borderId="1" xfId="1" applyFont="1" applyBorder="1" applyAlignment="1">
      <alignment horizontal="center" vertical="center"/>
    </xf>
    <xf numFmtId="3" fontId="14" fillId="0" borderId="1" xfId="0" applyNumberFormat="1" applyFont="1" applyBorder="1" applyAlignment="1" applyProtection="1">
      <alignment horizontal="center"/>
    </xf>
    <xf numFmtId="3" fontId="13" fillId="0" borderId="1" xfId="0" applyNumberFormat="1" applyFont="1" applyBorder="1" applyAlignment="1">
      <alignment horizontal="center" vertical="center"/>
    </xf>
    <xf numFmtId="49" fontId="3" fillId="0" borderId="12" xfId="0" applyNumberFormat="1" applyFont="1" applyBorder="1" applyAlignment="1">
      <alignment horizontal="center"/>
    </xf>
    <xf numFmtId="3" fontId="14" fillId="0" borderId="0" xfId="0" applyNumberFormat="1" applyFont="1" applyBorder="1" applyAlignment="1" applyProtection="1">
      <alignment horizontal="center"/>
    </xf>
    <xf numFmtId="3" fontId="13" fillId="0" borderId="0" xfId="0" applyNumberFormat="1" applyFont="1" applyBorder="1" applyAlignment="1">
      <alignment horizontal="center" vertical="center"/>
    </xf>
    <xf numFmtId="0" fontId="5" fillId="0" borderId="1" xfId="0" applyFont="1" applyBorder="1" applyAlignment="1">
      <alignment horizontal="center"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xf>
    <xf numFmtId="0" fontId="3" fillId="0" borderId="1" xfId="0" applyFont="1" applyBorder="1" applyAlignment="1">
      <alignment horizontal="left" vertical="center"/>
    </xf>
    <xf numFmtId="0" fontId="5" fillId="2" borderId="23" xfId="0" applyFont="1" applyFill="1" applyBorder="1" applyAlignment="1">
      <alignment horizontal="left" vertical="center" wrapText="1"/>
    </xf>
    <xf numFmtId="0" fontId="5" fillId="2" borderId="24" xfId="0" applyFont="1" applyFill="1" applyBorder="1" applyAlignment="1">
      <alignment horizontal="left" vertical="center" wrapText="1"/>
    </xf>
    <xf numFmtId="49" fontId="5" fillId="2" borderId="39" xfId="0" applyNumberFormat="1" applyFont="1" applyFill="1" applyBorder="1" applyAlignment="1">
      <alignment horizontal="left" vertical="center"/>
    </xf>
    <xf numFmtId="0" fontId="0" fillId="0" borderId="0" xfId="0" applyBorder="1" applyAlignment="1">
      <alignment horizontal="left" vertical="center"/>
    </xf>
    <xf numFmtId="49" fontId="8" fillId="0" borderId="39" xfId="0" applyNumberFormat="1" applyFont="1" applyBorder="1" applyAlignment="1">
      <alignment horizontal="left" vertical="center"/>
    </xf>
    <xf numFmtId="0" fontId="0" fillId="0" borderId="0" xfId="0" applyBorder="1" applyAlignment="1"/>
    <xf numFmtId="0" fontId="0" fillId="0" borderId="40" xfId="0" applyBorder="1" applyAlignment="1"/>
    <xf numFmtId="49" fontId="5" fillId="2" borderId="41" xfId="0" applyNumberFormat="1" applyFont="1" applyFill="1" applyBorder="1" applyAlignment="1">
      <alignment horizontal="left" vertical="center"/>
    </xf>
    <xf numFmtId="0" fontId="0" fillId="0" borderId="42" xfId="0" applyBorder="1" applyAlignment="1">
      <alignment horizontal="left" vertical="center"/>
    </xf>
    <xf numFmtId="49" fontId="8" fillId="0" borderId="41" xfId="0" applyNumberFormat="1" applyFont="1" applyBorder="1" applyAlignment="1">
      <alignment horizontal="left" vertical="center"/>
    </xf>
    <xf numFmtId="0" fontId="0" fillId="0" borderId="42" xfId="0" applyBorder="1" applyAlignment="1"/>
    <xf numFmtId="0" fontId="0" fillId="0" borderId="43" xfId="0" applyBorder="1" applyAlignment="1"/>
    <xf numFmtId="49" fontId="5" fillId="2" borderId="36" xfId="0" applyNumberFormat="1" applyFont="1" applyFill="1" applyBorder="1" applyAlignment="1">
      <alignment horizontal="left" vertical="center"/>
    </xf>
    <xf numFmtId="0" fontId="0" fillId="0" borderId="37" xfId="0" applyBorder="1" applyAlignment="1">
      <alignment horizontal="left" vertical="center"/>
    </xf>
    <xf numFmtId="49" fontId="8" fillId="0" borderId="36" xfId="0" applyNumberFormat="1" applyFont="1" applyBorder="1" applyAlignment="1">
      <alignment horizontal="left" vertical="center"/>
    </xf>
    <xf numFmtId="0" fontId="0" fillId="0" borderId="37" xfId="0" applyBorder="1" applyAlignment="1"/>
    <xf numFmtId="0" fontId="0" fillId="0" borderId="38" xfId="0" applyBorder="1" applyAlignment="1"/>
    <xf numFmtId="0" fontId="5" fillId="2" borderId="1" xfId="0" applyFont="1" applyFill="1" applyBorder="1" applyAlignment="1">
      <alignment horizontal="left" vertical="center"/>
    </xf>
    <xf numFmtId="0" fontId="5" fillId="2" borderId="23" xfId="0" applyFont="1" applyFill="1" applyBorder="1" applyAlignment="1">
      <alignment horizontal="center" vertical="center" wrapText="1"/>
    </xf>
    <xf numFmtId="0" fontId="5" fillId="2" borderId="12" xfId="0" applyFont="1" applyFill="1" applyBorder="1" applyAlignment="1">
      <alignment horizontal="center" vertical="center"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5" fillId="0" borderId="0" xfId="0" applyFont="1" applyAlignment="1">
      <alignment horizontal="justify" wrapText="1"/>
    </xf>
    <xf numFmtId="0" fontId="5" fillId="4" borderId="2" xfId="0" applyFont="1" applyFill="1" applyBorder="1" applyAlignment="1">
      <alignment horizontal="center" vertical="center"/>
    </xf>
    <xf numFmtId="0" fontId="5" fillId="4" borderId="28" xfId="0" applyFont="1" applyFill="1" applyBorder="1" applyAlignment="1">
      <alignment horizontal="center" vertical="center"/>
    </xf>
    <xf numFmtId="1" fontId="3" fillId="0" borderId="7" xfId="0" applyNumberFormat="1" applyFont="1" applyBorder="1" applyAlignment="1">
      <alignment horizontal="center" vertical="center"/>
    </xf>
    <xf numFmtId="1" fontId="3" fillId="0" borderId="8" xfId="0" applyNumberFormat="1" applyFont="1" applyBorder="1" applyAlignment="1">
      <alignment horizontal="center" vertical="center"/>
    </xf>
    <xf numFmtId="0" fontId="3" fillId="2" borderId="23" xfId="0" applyFont="1" applyFill="1" applyBorder="1" applyAlignment="1">
      <alignment horizontal="center"/>
    </xf>
    <xf numFmtId="0" fontId="3" fillId="2" borderId="12" xfId="0" applyFont="1" applyFill="1" applyBorder="1" applyAlignment="1">
      <alignment horizontal="center"/>
    </xf>
    <xf numFmtId="0" fontId="3" fillId="0" borderId="7" xfId="0" applyFont="1" applyBorder="1" applyAlignment="1">
      <alignment horizontal="center" vertical="center"/>
    </xf>
    <xf numFmtId="1" fontId="3" fillId="0" borderId="20" xfId="0" applyNumberFormat="1" applyFont="1" applyBorder="1" applyAlignment="1">
      <alignment horizontal="center" vertical="center"/>
    </xf>
    <xf numFmtId="1" fontId="3" fillId="0" borderId="19" xfId="0" applyNumberFormat="1" applyFont="1" applyBorder="1" applyAlignment="1">
      <alignment horizontal="center" vertical="center"/>
    </xf>
    <xf numFmtId="0" fontId="5" fillId="4" borderId="1" xfId="0" applyFont="1" applyFill="1" applyBorder="1" applyAlignment="1">
      <alignment horizontal="justify" vertical="center"/>
    </xf>
    <xf numFmtId="0" fontId="3" fillId="4" borderId="23" xfId="0" applyFont="1" applyFill="1" applyBorder="1" applyAlignment="1">
      <alignment horizontal="center"/>
    </xf>
    <xf numFmtId="0" fontId="3" fillId="4" borderId="24" xfId="0" applyFont="1" applyFill="1" applyBorder="1" applyAlignment="1">
      <alignment horizontal="center"/>
    </xf>
    <xf numFmtId="0" fontId="3" fillId="4" borderId="12" xfId="0" applyFont="1" applyFill="1" applyBorder="1" applyAlignment="1">
      <alignment horizontal="center"/>
    </xf>
    <xf numFmtId="49" fontId="3" fillId="0" borderId="0" xfId="1" applyNumberFormat="1" applyFont="1" applyBorder="1" applyAlignment="1">
      <alignment horizontal="justify" vertical="center"/>
    </xf>
    <xf numFmtId="49" fontId="3" fillId="0" borderId="9" xfId="0" applyNumberFormat="1" applyFont="1" applyBorder="1" applyAlignment="1">
      <alignment horizontal="justify" vertical="center"/>
    </xf>
    <xf numFmtId="49" fontId="3" fillId="0" borderId="10" xfId="0" applyNumberFormat="1" applyFont="1" applyBorder="1" applyAlignment="1">
      <alignment horizontal="justify" vertical="center"/>
    </xf>
    <xf numFmtId="0" fontId="3" fillId="4" borderId="2" xfId="0" applyFont="1" applyFill="1" applyBorder="1" applyAlignment="1">
      <alignment horizontal="center" vertical="center"/>
    </xf>
    <xf numFmtId="0" fontId="3" fillId="4" borderId="28" xfId="0" applyFont="1" applyFill="1" applyBorder="1" applyAlignment="1">
      <alignment horizontal="center" vertical="center"/>
    </xf>
    <xf numFmtId="49" fontId="3" fillId="0" borderId="6" xfId="0" applyNumberFormat="1" applyFont="1" applyBorder="1" applyAlignment="1">
      <alignment horizontal="justify" vertical="center"/>
    </xf>
    <xf numFmtId="49" fontId="3" fillId="0" borderId="7" xfId="0" applyNumberFormat="1" applyFont="1" applyBorder="1" applyAlignment="1">
      <alignment horizontal="justify" vertical="center"/>
    </xf>
    <xf numFmtId="49" fontId="3" fillId="0" borderId="11" xfId="0" applyNumberFormat="1" applyFont="1" applyBorder="1" applyAlignment="1">
      <alignment horizontal="justify" vertical="center"/>
    </xf>
    <xf numFmtId="0" fontId="3" fillId="2" borderId="1" xfId="0" applyFont="1" applyFill="1" applyBorder="1" applyAlignment="1">
      <alignment horizontal="center"/>
    </xf>
    <xf numFmtId="0" fontId="7" fillId="5" borderId="0" xfId="0" applyFont="1" applyFill="1" applyAlignment="1">
      <alignment horizontal="center"/>
    </xf>
    <xf numFmtId="49" fontId="3" fillId="0" borderId="4" xfId="0" applyNumberFormat="1" applyFont="1" applyBorder="1" applyAlignment="1">
      <alignment horizontal="justify" vertical="center"/>
    </xf>
    <xf numFmtId="49" fontId="3" fillId="0" borderId="5" xfId="0" applyNumberFormat="1" applyFont="1" applyBorder="1" applyAlignment="1">
      <alignment horizontal="justify" vertical="center"/>
    </xf>
    <xf numFmtId="49" fontId="3" fillId="0" borderId="8" xfId="0" applyNumberFormat="1" applyFont="1" applyBorder="1" applyAlignment="1">
      <alignment horizontal="justify" vertical="center"/>
    </xf>
    <xf numFmtId="0" fontId="5" fillId="4" borderId="23" xfId="0" applyFont="1" applyFill="1" applyBorder="1" applyAlignment="1">
      <alignment horizontal="center"/>
    </xf>
    <xf numFmtId="0" fontId="5" fillId="4" borderId="24" xfId="0" applyFont="1" applyFill="1" applyBorder="1" applyAlignment="1">
      <alignment horizontal="center"/>
    </xf>
    <xf numFmtId="0" fontId="5" fillId="4" borderId="12" xfId="0" applyFont="1" applyFill="1" applyBorder="1" applyAlignment="1">
      <alignment horizontal="center"/>
    </xf>
    <xf numFmtId="0" fontId="5" fillId="2" borderId="21" xfId="0" applyFont="1" applyFill="1" applyBorder="1" applyAlignment="1">
      <alignment horizontal="center"/>
    </xf>
    <xf numFmtId="0" fontId="5" fillId="2" borderId="0" xfId="0" applyFont="1" applyFill="1" applyBorder="1" applyAlignment="1">
      <alignment horizontal="center"/>
    </xf>
    <xf numFmtId="0" fontId="5" fillId="2" borderId="30" xfId="0" applyFont="1" applyFill="1" applyBorder="1" applyAlignment="1">
      <alignment horizontal="center"/>
    </xf>
    <xf numFmtId="0" fontId="5" fillId="2" borderId="31" xfId="0" applyFont="1" applyFill="1" applyBorder="1" applyAlignment="1">
      <alignment horizontal="center"/>
    </xf>
    <xf numFmtId="0" fontId="5" fillId="2" borderId="32" xfId="0" applyFont="1" applyFill="1" applyBorder="1" applyAlignment="1">
      <alignment horizontal="center"/>
    </xf>
    <xf numFmtId="0" fontId="5" fillId="0" borderId="0" xfId="0" applyFont="1" applyFill="1" applyBorder="1" applyAlignment="1">
      <alignment horizontal="left" vertical="top"/>
    </xf>
    <xf numFmtId="0" fontId="3" fillId="2" borderId="24" xfId="0" applyFont="1" applyFill="1" applyBorder="1" applyAlignment="1">
      <alignment horizontal="center"/>
    </xf>
    <xf numFmtId="0" fontId="5" fillId="0" borderId="0" xfId="0" applyFont="1" applyBorder="1" applyAlignment="1">
      <alignment horizontal="justify" wrapText="1"/>
    </xf>
    <xf numFmtId="0" fontId="5" fillId="0" borderId="0" xfId="0" applyFont="1" applyAlignment="1">
      <alignment horizontal="left"/>
    </xf>
    <xf numFmtId="0" fontId="3" fillId="2" borderId="2"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28" xfId="0" applyFont="1" applyFill="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colors>
    <mruColors>
      <color rgb="FF99CCFF"/>
      <color rgb="FF66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320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xmlns:mc="http://schemas.openxmlformats.org/markup-compatibility/2006" xmlns:a14="http://schemas.microsoft.com/office/drawing/2010/main" val="1F497D" mc:Ignorable=""/>
      </a:dk2>
      <a:lt2>
        <a:srgbClr xmlns:mc="http://schemas.openxmlformats.org/markup-compatibility/2006" xmlns:a14="http://schemas.microsoft.com/office/drawing/2010/main" val="EEECE1" mc:Ignorable=""/>
      </a:lt2>
      <a:accent1>
        <a:srgbClr xmlns:mc="http://schemas.openxmlformats.org/markup-compatibility/2006" xmlns:a14="http://schemas.microsoft.com/office/drawing/2010/main" val="4F81BD" mc:Ignorable=""/>
      </a:accent1>
      <a:accent2>
        <a:srgbClr xmlns:mc="http://schemas.openxmlformats.org/markup-compatibility/2006" xmlns:a14="http://schemas.microsoft.com/office/drawing/2010/main" val="C0504D" mc:Ignorable=""/>
      </a:accent2>
      <a:accent3>
        <a:srgbClr xmlns:mc="http://schemas.openxmlformats.org/markup-compatibility/2006" xmlns:a14="http://schemas.microsoft.com/office/drawing/2010/main" val="9BBB59" mc:Ignorable=""/>
      </a:accent3>
      <a:accent4>
        <a:srgbClr xmlns:mc="http://schemas.openxmlformats.org/markup-compatibility/2006" xmlns:a14="http://schemas.microsoft.com/office/drawing/2010/main" val="8064A2" mc:Ignorable=""/>
      </a:accent4>
      <a:accent5>
        <a:srgbClr xmlns:mc="http://schemas.openxmlformats.org/markup-compatibility/2006" xmlns:a14="http://schemas.microsoft.com/office/drawing/2010/main" val="4BACC6" mc:Ignorable=""/>
      </a:accent5>
      <a:accent6>
        <a:srgbClr xmlns:mc="http://schemas.openxmlformats.org/markup-compatibility/2006" xmlns:a14="http://schemas.microsoft.com/office/drawing/2010/main" val="F79646" mc:Ignorable=""/>
      </a:accent6>
      <a:hlink>
        <a:srgbClr xmlns:mc="http://schemas.openxmlformats.org/markup-compatibility/2006" xmlns:a14="http://schemas.microsoft.com/office/drawing/2010/main" val="0000FF" mc:Ignorable=""/>
      </a:hlink>
      <a:folHlink>
        <a:srgbClr xmlns:mc="http://schemas.openxmlformats.org/markup-compatibility/2006" xmlns:a14="http://schemas.microsoft.com/office/drawing/2010/main" val="800080" mc:Ignorable=""/>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xmlns:mc="http://schemas.openxmlformats.org/markup-compatibility/2006" xmlns:a14="http://schemas.microsoft.com/office/drawing/2010/main" val="000000" mc:Ignorable="">
                <a:alpha val="38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
        </a:solidFill>
        <a:ln w="9525" cap="flat" cmpd="sng" algn="ctr">
          <a:solidFill>
            <a:srgbClr xmlns:mc="http://schemas.openxmlformats.org/markup-compatibility/2006" xmlns:a14="http://schemas.microsoft.com/office/drawing/2010/main" val="000000" mc:Ignorable=""/>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
        </a:solidFill>
        <a:ln w="9525" cap="flat" cmpd="sng" algn="ctr">
          <a:solidFill>
            <a:srgbClr xmlns:mc="http://schemas.openxmlformats.org/markup-compatibility/2006" xmlns:a14="http://schemas.microsoft.com/office/drawing/2010/main" val="000000" mc:Ignorable=""/>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C162"/>
  <sheetViews>
    <sheetView view="pageBreakPreview" topLeftCell="A46" zoomScale="50" zoomScaleNormal="50" zoomScaleSheetLayoutView="50" workbookViewId="0">
      <selection activeCell="I78" sqref="I78"/>
    </sheetView>
  </sheetViews>
  <sheetFormatPr baseColWidth="10" defaultColWidth="11.44140625" defaultRowHeight="13.8" x14ac:dyDescent="0.3"/>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22" ht="15.6" x14ac:dyDescent="0.3">
      <c r="B2" s="183" t="s">
        <v>105</v>
      </c>
      <c r="C2" s="183"/>
      <c r="D2" s="183"/>
      <c r="E2" s="183"/>
      <c r="F2" s="183"/>
      <c r="G2" s="183"/>
      <c r="H2" s="183"/>
      <c r="I2" s="183"/>
      <c r="J2" s="183"/>
      <c r="K2" s="183"/>
      <c r="L2" s="183"/>
      <c r="M2" s="183"/>
      <c r="N2" s="183"/>
    </row>
    <row r="3" spans="1:22" x14ac:dyDescent="0.3">
      <c r="B3" s="7"/>
    </row>
    <row r="6" spans="1:22" x14ac:dyDescent="0.3">
      <c r="A6" s="150" t="s">
        <v>13</v>
      </c>
      <c r="B6" s="151"/>
      <c r="C6" s="152" t="s">
        <v>133</v>
      </c>
      <c r="D6" s="153"/>
      <c r="E6" s="153"/>
      <c r="F6" s="153"/>
      <c r="G6" s="153"/>
      <c r="H6" s="153"/>
      <c r="I6" s="153"/>
      <c r="J6" s="153"/>
      <c r="K6" s="153"/>
      <c r="L6" s="153"/>
      <c r="M6" s="153"/>
      <c r="N6" s="154"/>
      <c r="O6" s="15"/>
      <c r="P6" s="15"/>
      <c r="Q6" s="15"/>
      <c r="R6" s="15"/>
      <c r="S6" s="15"/>
      <c r="T6" s="15"/>
      <c r="U6" s="15"/>
      <c r="V6" s="15"/>
    </row>
    <row r="7" spans="1:22" x14ac:dyDescent="0.3">
      <c r="A7" s="140" t="s">
        <v>14</v>
      </c>
      <c r="B7" s="141"/>
      <c r="C7" s="142" t="s">
        <v>134</v>
      </c>
      <c r="D7" s="143"/>
      <c r="E7" s="143"/>
      <c r="F7" s="143"/>
      <c r="G7" s="143"/>
      <c r="H7" s="143"/>
      <c r="I7" s="143"/>
      <c r="J7" s="143"/>
      <c r="K7" s="143"/>
      <c r="L7" s="143"/>
      <c r="M7" s="143"/>
      <c r="N7" s="144"/>
      <c r="O7" s="15"/>
      <c r="P7" s="15"/>
      <c r="Q7" s="15"/>
      <c r="R7" s="15"/>
      <c r="S7" s="15"/>
      <c r="T7" s="15"/>
      <c r="U7" s="15"/>
      <c r="V7" s="15"/>
    </row>
    <row r="8" spans="1:22" x14ac:dyDescent="0.3">
      <c r="A8" s="140" t="s">
        <v>15</v>
      </c>
      <c r="B8" s="141"/>
      <c r="C8" s="142" t="s">
        <v>135</v>
      </c>
      <c r="D8" s="143"/>
      <c r="E8" s="143"/>
      <c r="F8" s="143"/>
      <c r="G8" s="143"/>
      <c r="H8" s="143"/>
      <c r="I8" s="143"/>
      <c r="J8" s="143"/>
      <c r="K8" s="143"/>
      <c r="L8" s="143"/>
      <c r="M8" s="143"/>
      <c r="N8" s="144"/>
      <c r="O8" s="15"/>
      <c r="P8" s="15"/>
      <c r="Q8" s="15"/>
      <c r="R8" s="15"/>
      <c r="S8" s="15"/>
      <c r="T8" s="15"/>
      <c r="U8" s="15"/>
      <c r="V8" s="15"/>
    </row>
    <row r="9" spans="1:22" x14ac:dyDescent="0.3">
      <c r="A9" s="140" t="s">
        <v>16</v>
      </c>
      <c r="B9" s="141"/>
      <c r="C9" s="142" t="s">
        <v>136</v>
      </c>
      <c r="D9" s="143"/>
      <c r="E9" s="143"/>
      <c r="F9" s="143"/>
      <c r="G9" s="143"/>
      <c r="H9" s="143"/>
      <c r="I9" s="143"/>
      <c r="J9" s="143"/>
      <c r="K9" s="143"/>
      <c r="L9" s="143"/>
      <c r="M9" s="143"/>
      <c r="N9" s="144"/>
      <c r="O9" s="15"/>
      <c r="P9" s="15"/>
      <c r="Q9" s="15"/>
      <c r="R9" s="15"/>
      <c r="S9" s="15"/>
      <c r="T9" s="15"/>
      <c r="U9" s="15"/>
      <c r="V9" s="15"/>
    </row>
    <row r="10" spans="1:22" x14ac:dyDescent="0.3">
      <c r="A10" s="140" t="s">
        <v>17</v>
      </c>
      <c r="B10" s="141"/>
      <c r="C10" s="142" t="s">
        <v>137</v>
      </c>
      <c r="D10" s="143"/>
      <c r="E10" s="143"/>
      <c r="F10" s="143"/>
      <c r="G10" s="143"/>
      <c r="H10" s="143"/>
      <c r="I10" s="143"/>
      <c r="J10" s="143"/>
      <c r="K10" s="143"/>
      <c r="L10" s="143"/>
      <c r="M10" s="143"/>
      <c r="N10" s="144"/>
      <c r="O10" s="15"/>
      <c r="P10" s="15"/>
      <c r="Q10" s="15"/>
      <c r="R10" s="15"/>
      <c r="S10" s="15"/>
      <c r="T10" s="15"/>
      <c r="U10" s="15"/>
      <c r="V10" s="15"/>
    </row>
    <row r="11" spans="1:22" x14ac:dyDescent="0.3">
      <c r="A11" s="145" t="s">
        <v>109</v>
      </c>
      <c r="B11" s="146"/>
      <c r="C11" s="147" t="s">
        <v>138</v>
      </c>
      <c r="D11" s="148"/>
      <c r="E11" s="148"/>
      <c r="F11" s="148"/>
      <c r="G11" s="148"/>
      <c r="H11" s="148"/>
      <c r="I11" s="148"/>
      <c r="J11" s="148"/>
      <c r="K11" s="148"/>
      <c r="L11" s="148"/>
      <c r="M11" s="148"/>
      <c r="N11" s="149"/>
      <c r="O11" s="15"/>
      <c r="P11" s="15"/>
      <c r="Q11" s="15"/>
      <c r="R11" s="15"/>
      <c r="S11" s="15"/>
      <c r="T11" s="15"/>
      <c r="U11" s="15"/>
      <c r="V11" s="15"/>
    </row>
    <row r="13" spans="1:22" x14ac:dyDescent="0.3">
      <c r="A13" s="6" t="s">
        <v>18</v>
      </c>
    </row>
    <row r="15" spans="1:22" x14ac:dyDescent="0.3">
      <c r="B15" s="111" t="s">
        <v>106</v>
      </c>
      <c r="C15" s="111" t="s">
        <v>19</v>
      </c>
      <c r="D15" s="111" t="s">
        <v>20</v>
      </c>
      <c r="E15" s="111" t="s">
        <v>21</v>
      </c>
      <c r="F15" s="111" t="s">
        <v>22</v>
      </c>
      <c r="G15" s="111" t="s">
        <v>23</v>
      </c>
    </row>
    <row r="16" spans="1:22" x14ac:dyDescent="0.3">
      <c r="A16" s="45" t="s">
        <v>24</v>
      </c>
      <c r="B16" s="117"/>
      <c r="C16" s="117"/>
      <c r="D16" s="117"/>
      <c r="E16" s="117"/>
      <c r="F16" s="117"/>
      <c r="G16" s="117" t="s">
        <v>139</v>
      </c>
    </row>
    <row r="18" spans="1:15" x14ac:dyDescent="0.3">
      <c r="B18" s="111" t="s">
        <v>28</v>
      </c>
      <c r="C18" s="111" t="s">
        <v>29</v>
      </c>
      <c r="D18" s="111" t="s">
        <v>30</v>
      </c>
      <c r="E18" s="111" t="s">
        <v>90</v>
      </c>
    </row>
    <row r="19" spans="1:15" x14ac:dyDescent="0.3">
      <c r="A19" s="29" t="s">
        <v>31</v>
      </c>
      <c r="B19" s="118" t="s">
        <v>139</v>
      </c>
      <c r="C19" s="118"/>
      <c r="D19" s="118"/>
      <c r="E19" s="119"/>
    </row>
    <row r="21" spans="1:15" x14ac:dyDescent="0.3">
      <c r="A21" s="12" t="s">
        <v>38</v>
      </c>
      <c r="B21" s="119">
        <v>12</v>
      </c>
    </row>
    <row r="22" spans="1:15" x14ac:dyDescent="0.3">
      <c r="A22" s="20"/>
      <c r="B22" s="120"/>
    </row>
    <row r="23" spans="1:15" ht="28.5" customHeight="1" x14ac:dyDescent="0.3">
      <c r="A23" s="36"/>
      <c r="B23" s="30" t="s">
        <v>32</v>
      </c>
      <c r="C23" s="30" t="s">
        <v>33</v>
      </c>
    </row>
    <row r="24" spans="1:15" x14ac:dyDescent="0.3">
      <c r="A24" s="12" t="s">
        <v>89</v>
      </c>
      <c r="B24" s="121">
        <v>10</v>
      </c>
      <c r="C24" s="121">
        <v>80</v>
      </c>
    </row>
    <row r="26" spans="1:15" x14ac:dyDescent="0.3">
      <c r="A26" s="15"/>
      <c r="B26" s="30" t="s">
        <v>25</v>
      </c>
      <c r="C26" s="122" t="s">
        <v>10</v>
      </c>
    </row>
    <row r="27" spans="1:15" x14ac:dyDescent="0.3">
      <c r="A27" s="12" t="s">
        <v>34</v>
      </c>
      <c r="B27" s="118" t="s">
        <v>139</v>
      </c>
      <c r="C27" s="119"/>
    </row>
    <row r="28" spans="1:15" x14ac:dyDescent="0.3">
      <c r="A28" s="14"/>
      <c r="B28" s="123"/>
      <c r="C28" s="123"/>
      <c r="D28" s="15"/>
    </row>
    <row r="29" spans="1:15" x14ac:dyDescent="0.3">
      <c r="B29" s="122" t="s">
        <v>25</v>
      </c>
      <c r="C29" s="122" t="s">
        <v>10</v>
      </c>
      <c r="D29" s="15"/>
      <c r="E29" s="15"/>
      <c r="F29" s="15"/>
      <c r="G29" s="15"/>
      <c r="N29" s="122" t="s">
        <v>25</v>
      </c>
      <c r="O29" s="122" t="s">
        <v>10</v>
      </c>
    </row>
    <row r="30" spans="1:15" ht="25.5" customHeight="1" x14ac:dyDescent="0.3">
      <c r="A30" s="35" t="s">
        <v>80</v>
      </c>
      <c r="B30" s="108"/>
      <c r="C30" s="109" t="s">
        <v>139</v>
      </c>
      <c r="D30" s="15"/>
      <c r="E30" s="15"/>
      <c r="F30" s="15"/>
      <c r="G30" s="15"/>
      <c r="I30" s="138" t="s">
        <v>68</v>
      </c>
      <c r="J30" s="139"/>
      <c r="K30" s="139"/>
      <c r="L30" s="139"/>
      <c r="M30" s="139"/>
      <c r="N30" s="78" t="s">
        <v>139</v>
      </c>
      <c r="O30" s="109"/>
    </row>
    <row r="31" spans="1:15" x14ac:dyDescent="0.3">
      <c r="A31" s="14"/>
      <c r="B31" s="123"/>
      <c r="C31" s="123"/>
      <c r="D31" s="15"/>
      <c r="E31" s="15"/>
      <c r="F31" s="15"/>
      <c r="G31" s="15"/>
    </row>
    <row r="32" spans="1:15" x14ac:dyDescent="0.3">
      <c r="A32" s="14"/>
      <c r="B32" s="122" t="s">
        <v>11</v>
      </c>
      <c r="C32" s="122" t="s">
        <v>10</v>
      </c>
      <c r="D32" s="124"/>
      <c r="E32" s="124"/>
      <c r="F32" s="124"/>
      <c r="G32" s="124"/>
      <c r="H32" s="123"/>
      <c r="N32" s="122" t="s">
        <v>25</v>
      </c>
      <c r="O32" s="122" t="s">
        <v>10</v>
      </c>
    </row>
    <row r="33" spans="1:15" ht="28.5" customHeight="1" x14ac:dyDescent="0.3">
      <c r="A33" s="75" t="s">
        <v>73</v>
      </c>
      <c r="B33" s="108"/>
      <c r="C33" s="109" t="s">
        <v>139</v>
      </c>
      <c r="D33" s="124"/>
      <c r="E33" s="124"/>
      <c r="F33" s="124"/>
      <c r="G33" s="124"/>
      <c r="H33" s="123"/>
      <c r="I33" s="138" t="s">
        <v>74</v>
      </c>
      <c r="J33" s="139"/>
      <c r="K33" s="139"/>
      <c r="L33" s="139"/>
      <c r="M33" s="139"/>
      <c r="N33" s="78"/>
      <c r="O33" s="109" t="s">
        <v>139</v>
      </c>
    </row>
    <row r="35" spans="1:15" x14ac:dyDescent="0.3">
      <c r="B35" s="111" t="s">
        <v>11</v>
      </c>
      <c r="C35" s="111" t="s">
        <v>10</v>
      </c>
    </row>
    <row r="36" spans="1:15" x14ac:dyDescent="0.3">
      <c r="A36" s="74" t="s">
        <v>107</v>
      </c>
      <c r="B36" s="118"/>
      <c r="C36" s="119" t="s">
        <v>139</v>
      </c>
      <c r="I36" s="155" t="s">
        <v>35</v>
      </c>
      <c r="J36" s="155"/>
      <c r="K36" s="155"/>
      <c r="L36" s="155"/>
      <c r="M36" s="155"/>
      <c r="N36" s="125" t="s">
        <v>140</v>
      </c>
    </row>
    <row r="39" spans="1:15" x14ac:dyDescent="0.3">
      <c r="B39" s="111" t="s">
        <v>11</v>
      </c>
      <c r="C39" s="111" t="s">
        <v>10</v>
      </c>
      <c r="N39" s="122" t="s">
        <v>25</v>
      </c>
      <c r="O39" s="122" t="s">
        <v>10</v>
      </c>
    </row>
    <row r="40" spans="1:15" ht="25.5" customHeight="1" x14ac:dyDescent="0.3">
      <c r="A40" s="74" t="s">
        <v>123</v>
      </c>
      <c r="B40" s="108"/>
      <c r="C40" s="109" t="s">
        <v>139</v>
      </c>
      <c r="I40" s="138" t="s">
        <v>124</v>
      </c>
      <c r="J40" s="139"/>
      <c r="K40" s="139"/>
      <c r="L40" s="139"/>
      <c r="M40" s="139"/>
      <c r="N40" s="78" t="s">
        <v>139</v>
      </c>
      <c r="O40" s="109"/>
    </row>
    <row r="42" spans="1:15" x14ac:dyDescent="0.3">
      <c r="B42" s="111" t="s">
        <v>11</v>
      </c>
      <c r="C42" s="111" t="s">
        <v>10</v>
      </c>
      <c r="N42" s="122" t="s">
        <v>25</v>
      </c>
      <c r="O42" s="122" t="s">
        <v>10</v>
      </c>
    </row>
    <row r="43" spans="1:15" ht="25.5" customHeight="1" x14ac:dyDescent="0.3">
      <c r="A43" s="74" t="s">
        <v>125</v>
      </c>
      <c r="B43" s="108"/>
      <c r="C43" s="109" t="s">
        <v>149</v>
      </c>
      <c r="I43" s="138" t="s">
        <v>126</v>
      </c>
      <c r="J43" s="139"/>
      <c r="K43" s="139"/>
      <c r="L43" s="139"/>
      <c r="M43" s="139"/>
      <c r="N43" s="78" t="s">
        <v>139</v>
      </c>
      <c r="O43" s="109"/>
    </row>
    <row r="45" spans="1:15" x14ac:dyDescent="0.3">
      <c r="B45" s="111" t="s">
        <v>11</v>
      </c>
      <c r="C45" s="111" t="s">
        <v>10</v>
      </c>
      <c r="N45" s="122" t="s">
        <v>25</v>
      </c>
      <c r="O45" s="122" t="s">
        <v>10</v>
      </c>
    </row>
    <row r="46" spans="1:15" ht="38.25" customHeight="1" x14ac:dyDescent="0.3">
      <c r="A46" s="74" t="s">
        <v>127</v>
      </c>
      <c r="B46" s="108"/>
      <c r="C46" s="109" t="s">
        <v>139</v>
      </c>
      <c r="I46" s="138" t="s">
        <v>128</v>
      </c>
      <c r="J46" s="139"/>
      <c r="K46" s="139"/>
      <c r="L46" s="139"/>
      <c r="M46" s="139"/>
      <c r="N46" s="78" t="s">
        <v>139</v>
      </c>
      <c r="O46" s="109"/>
    </row>
    <row r="49" spans="1:22" ht="51" customHeight="1" x14ac:dyDescent="0.3">
      <c r="B49" s="110" t="s">
        <v>122</v>
      </c>
      <c r="C49" s="110" t="s">
        <v>121</v>
      </c>
      <c r="D49" s="156" t="s">
        <v>129</v>
      </c>
      <c r="E49" s="157"/>
      <c r="F49" s="156" t="s">
        <v>130</v>
      </c>
      <c r="G49" s="157"/>
      <c r="H49" s="156" t="s">
        <v>131</v>
      </c>
      <c r="I49" s="157"/>
      <c r="J49" s="156" t="s">
        <v>132</v>
      </c>
      <c r="K49" s="157"/>
    </row>
    <row r="50" spans="1:22" ht="27.6" x14ac:dyDescent="0.3">
      <c r="A50" s="74" t="s">
        <v>120</v>
      </c>
      <c r="B50" s="108"/>
      <c r="C50" s="108"/>
      <c r="D50" s="158"/>
      <c r="E50" s="158"/>
      <c r="F50" s="158"/>
      <c r="G50" s="158"/>
      <c r="H50" s="158"/>
      <c r="I50" s="158"/>
      <c r="J50" s="158"/>
      <c r="K50" s="159"/>
    </row>
    <row r="51" spans="1:22" x14ac:dyDescent="0.3">
      <c r="B51" s="15"/>
      <c r="C51" s="15"/>
    </row>
    <row r="52" spans="1:22" x14ac:dyDescent="0.3">
      <c r="R52" s="136" t="s">
        <v>115</v>
      </c>
      <c r="S52" s="136"/>
      <c r="T52" s="136"/>
      <c r="U52" s="136"/>
    </row>
    <row r="53" spans="1:22" x14ac:dyDescent="0.3">
      <c r="R53" s="77">
        <v>1</v>
      </c>
      <c r="S53" s="137" t="s">
        <v>110</v>
      </c>
      <c r="T53" s="137"/>
      <c r="U53" s="137"/>
      <c r="V53" s="134" t="s">
        <v>116</v>
      </c>
    </row>
    <row r="54" spans="1:22" x14ac:dyDescent="0.3">
      <c r="B54" s="135" t="s">
        <v>25</v>
      </c>
      <c r="C54" s="135" t="s">
        <v>10</v>
      </c>
      <c r="D54" s="135" t="s">
        <v>3</v>
      </c>
      <c r="E54" s="136" t="s">
        <v>26</v>
      </c>
      <c r="F54" s="136"/>
      <c r="G54" s="136"/>
      <c r="R54" s="77">
        <v>2</v>
      </c>
      <c r="S54" s="137" t="s">
        <v>111</v>
      </c>
      <c r="T54" s="137"/>
      <c r="U54" s="137"/>
      <c r="V54" s="134"/>
    </row>
    <row r="55" spans="1:22" ht="27.6" x14ac:dyDescent="0.3">
      <c r="B55" s="135"/>
      <c r="C55" s="135"/>
      <c r="D55" s="135"/>
      <c r="E55" s="111">
        <v>1</v>
      </c>
      <c r="F55" s="111">
        <v>2</v>
      </c>
      <c r="G55" s="111">
        <v>3</v>
      </c>
      <c r="N55" s="110" t="s">
        <v>25</v>
      </c>
      <c r="O55" s="110" t="s">
        <v>10</v>
      </c>
      <c r="P55" s="110" t="s">
        <v>115</v>
      </c>
      <c r="Q55" s="30" t="s">
        <v>118</v>
      </c>
      <c r="R55" s="77">
        <v>3</v>
      </c>
      <c r="S55" s="137" t="s">
        <v>112</v>
      </c>
      <c r="T55" s="137"/>
      <c r="U55" s="137"/>
      <c r="V55" s="134" t="s">
        <v>117</v>
      </c>
    </row>
    <row r="56" spans="1:22" x14ac:dyDescent="0.3">
      <c r="A56" s="76" t="s">
        <v>27</v>
      </c>
      <c r="B56" s="108"/>
      <c r="C56" s="121" t="s">
        <v>139</v>
      </c>
      <c r="D56" s="121"/>
      <c r="E56" s="121"/>
      <c r="F56" s="121" t="s">
        <v>139</v>
      </c>
      <c r="G56" s="109"/>
      <c r="I56" s="138" t="s">
        <v>114</v>
      </c>
      <c r="J56" s="139"/>
      <c r="K56" s="139"/>
      <c r="L56" s="139"/>
      <c r="M56" s="139"/>
      <c r="N56" s="78"/>
      <c r="O56" s="108" t="s">
        <v>139</v>
      </c>
      <c r="P56" s="108">
        <v>2</v>
      </c>
      <c r="Q56" s="109">
        <v>2006</v>
      </c>
      <c r="R56" s="77">
        <v>4</v>
      </c>
      <c r="S56" s="137" t="s">
        <v>113</v>
      </c>
      <c r="T56" s="137"/>
      <c r="U56" s="137"/>
      <c r="V56" s="134"/>
    </row>
    <row r="57" spans="1:22" x14ac:dyDescent="0.3">
      <c r="A57" s="37"/>
      <c r="B57" s="126"/>
      <c r="C57" s="126"/>
      <c r="D57" s="126"/>
      <c r="E57" s="126"/>
      <c r="F57" s="126"/>
      <c r="G57" s="127"/>
    </row>
    <row r="58" spans="1:22" x14ac:dyDescent="0.3">
      <c r="A58" s="15"/>
      <c r="B58" s="110" t="s">
        <v>25</v>
      </c>
      <c r="C58" s="110" t="s">
        <v>10</v>
      </c>
      <c r="D58" s="110" t="s">
        <v>3</v>
      </c>
      <c r="E58" s="110" t="s">
        <v>36</v>
      </c>
      <c r="F58" s="111" t="s">
        <v>141</v>
      </c>
    </row>
    <row r="59" spans="1:22" ht="29.25" customHeight="1" x14ac:dyDescent="0.3">
      <c r="A59" s="12" t="s">
        <v>37</v>
      </c>
      <c r="B59" s="108"/>
      <c r="C59" s="128" t="s">
        <v>139</v>
      </c>
      <c r="D59" s="128">
        <v>2006</v>
      </c>
      <c r="E59" s="128" t="s">
        <v>142</v>
      </c>
      <c r="F59" s="128" t="s">
        <v>143</v>
      </c>
    </row>
    <row r="62" spans="1:22" x14ac:dyDescent="0.3">
      <c r="A62" s="15"/>
      <c r="B62" s="30" t="s">
        <v>25</v>
      </c>
      <c r="C62" s="30" t="s">
        <v>10</v>
      </c>
    </row>
    <row r="63" spans="1:22" x14ac:dyDescent="0.3">
      <c r="A63" s="12" t="s">
        <v>39</v>
      </c>
      <c r="B63" s="118"/>
      <c r="C63" s="119" t="s">
        <v>139</v>
      </c>
    </row>
    <row r="64" spans="1:22" x14ac:dyDescent="0.3">
      <c r="A64" s="127"/>
      <c r="B64" s="127"/>
      <c r="C64" s="127"/>
    </row>
    <row r="65" spans="1:14" x14ac:dyDescent="0.3">
      <c r="A65" s="127"/>
      <c r="B65" s="127"/>
      <c r="C65" s="127"/>
    </row>
    <row r="66" spans="1:14" x14ac:dyDescent="0.3">
      <c r="A66" s="127"/>
      <c r="B66" s="127"/>
      <c r="C66" s="127"/>
    </row>
    <row r="68" spans="1:14" x14ac:dyDescent="0.3">
      <c r="A68" s="192" t="s">
        <v>40</v>
      </c>
      <c r="B68" s="193"/>
      <c r="C68" s="193"/>
      <c r="D68" s="193"/>
      <c r="E68" s="193"/>
      <c r="F68" s="193"/>
      <c r="G68" s="193"/>
      <c r="H68" s="193"/>
      <c r="I68" s="193"/>
      <c r="J68" s="193"/>
      <c r="K68" s="193"/>
      <c r="L68" s="193"/>
      <c r="M68" s="193"/>
      <c r="N68" s="194"/>
    </row>
    <row r="69" spans="1:14" x14ac:dyDescent="0.3">
      <c r="A69" s="174" t="s">
        <v>144</v>
      </c>
      <c r="B69" s="174"/>
      <c r="C69" s="174"/>
      <c r="D69" s="174"/>
      <c r="E69" s="174"/>
      <c r="F69" s="184" t="s">
        <v>53</v>
      </c>
      <c r="G69" s="184"/>
      <c r="H69" s="184"/>
      <c r="I69" s="184"/>
      <c r="J69" s="184"/>
      <c r="K69" s="184"/>
      <c r="L69" s="184"/>
      <c r="M69" s="184"/>
      <c r="N69" s="185"/>
    </row>
    <row r="70" spans="1:14" x14ac:dyDescent="0.3">
      <c r="A70" s="175" t="s">
        <v>60</v>
      </c>
      <c r="B70" s="176"/>
      <c r="C70" s="176"/>
      <c r="D70" s="176"/>
      <c r="E70" s="176"/>
      <c r="F70" s="176" t="s">
        <v>54</v>
      </c>
      <c r="G70" s="176"/>
      <c r="H70" s="176"/>
      <c r="I70" s="176"/>
      <c r="J70" s="176"/>
      <c r="K70" s="176"/>
      <c r="L70" s="176"/>
      <c r="M70" s="176"/>
      <c r="N70" s="181"/>
    </row>
    <row r="71" spans="1:14" x14ac:dyDescent="0.3">
      <c r="A71" s="175" t="s">
        <v>61</v>
      </c>
      <c r="B71" s="176"/>
      <c r="C71" s="176"/>
      <c r="D71" s="176"/>
      <c r="E71" s="176"/>
      <c r="F71" s="176" t="s">
        <v>55</v>
      </c>
      <c r="G71" s="176"/>
      <c r="H71" s="176"/>
      <c r="I71" s="176"/>
      <c r="J71" s="176"/>
      <c r="K71" s="176"/>
      <c r="L71" s="176"/>
      <c r="M71" s="176"/>
      <c r="N71" s="181"/>
    </row>
    <row r="72" spans="1:14" x14ac:dyDescent="0.3">
      <c r="A72" s="175" t="s">
        <v>62</v>
      </c>
      <c r="B72" s="176"/>
      <c r="C72" s="176"/>
      <c r="D72" s="176"/>
      <c r="E72" s="176"/>
      <c r="F72" s="176" t="s">
        <v>56</v>
      </c>
      <c r="G72" s="176"/>
      <c r="H72" s="176"/>
      <c r="I72" s="176"/>
      <c r="J72" s="176"/>
      <c r="K72" s="176"/>
      <c r="L72" s="176"/>
      <c r="M72" s="176"/>
      <c r="N72" s="181"/>
    </row>
    <row r="73" spans="1:14" x14ac:dyDescent="0.3">
      <c r="A73" s="175" t="s">
        <v>63</v>
      </c>
      <c r="B73" s="176"/>
      <c r="C73" s="176"/>
      <c r="D73" s="176"/>
      <c r="E73" s="176"/>
      <c r="F73" s="176" t="s">
        <v>57</v>
      </c>
      <c r="G73" s="176"/>
      <c r="H73" s="176"/>
      <c r="I73" s="176"/>
      <c r="J73" s="176"/>
      <c r="K73" s="176"/>
      <c r="L73" s="176"/>
      <c r="M73" s="176"/>
      <c r="N73" s="181"/>
    </row>
    <row r="74" spans="1:14" x14ac:dyDescent="0.3">
      <c r="A74" s="179" t="s">
        <v>64</v>
      </c>
      <c r="B74" s="180"/>
      <c r="C74" s="180"/>
      <c r="D74" s="180"/>
      <c r="E74" s="180"/>
      <c r="F74" s="180" t="s">
        <v>58</v>
      </c>
      <c r="G74" s="180"/>
      <c r="H74" s="180"/>
      <c r="I74" s="180"/>
      <c r="J74" s="180"/>
      <c r="K74" s="180"/>
      <c r="L74" s="180"/>
      <c r="M74" s="180"/>
      <c r="N74" s="186"/>
    </row>
    <row r="77" spans="1:14" customFormat="1" ht="13.2" x14ac:dyDescent="0.25">
      <c r="B77" s="27">
        <v>2006</v>
      </c>
      <c r="C77" s="27">
        <v>2007</v>
      </c>
      <c r="D77" s="27">
        <v>2008</v>
      </c>
      <c r="E77" s="27">
        <v>2009</v>
      </c>
      <c r="F77" s="27">
        <v>2010</v>
      </c>
      <c r="G77" s="27">
        <v>2011</v>
      </c>
      <c r="H77" s="27">
        <v>2012</v>
      </c>
    </row>
    <row r="78" spans="1:14" customFormat="1" ht="14.4" x14ac:dyDescent="0.35">
      <c r="A78" s="34" t="s">
        <v>71</v>
      </c>
      <c r="B78" s="129">
        <v>8</v>
      </c>
      <c r="C78" s="129">
        <v>12</v>
      </c>
      <c r="D78" s="129">
        <v>20</v>
      </c>
      <c r="E78" s="129">
        <v>29</v>
      </c>
      <c r="F78" s="129">
        <v>35</v>
      </c>
      <c r="G78" s="130">
        <v>40</v>
      </c>
      <c r="H78" s="130">
        <v>50</v>
      </c>
    </row>
    <row r="81" spans="1:22" x14ac:dyDescent="0.3">
      <c r="A81" s="187" t="s">
        <v>5</v>
      </c>
      <c r="B81" s="188"/>
      <c r="C81" s="188"/>
      <c r="D81" s="188"/>
      <c r="E81" s="188"/>
      <c r="F81" s="188"/>
      <c r="G81" s="188"/>
      <c r="H81" s="188"/>
      <c r="I81" s="188"/>
      <c r="J81" s="188"/>
      <c r="K81" s="188"/>
      <c r="L81" s="188"/>
      <c r="M81" s="188"/>
      <c r="N81" s="188"/>
      <c r="O81" s="188"/>
      <c r="P81" s="188"/>
      <c r="Q81" s="188"/>
      <c r="R81" s="188"/>
      <c r="S81" s="188"/>
      <c r="T81" s="188"/>
      <c r="U81" s="188"/>
      <c r="V81" s="189"/>
    </row>
    <row r="82" spans="1:22" x14ac:dyDescent="0.3">
      <c r="A82" s="65"/>
      <c r="B82" s="66"/>
      <c r="C82" s="66"/>
      <c r="D82" s="66"/>
      <c r="E82" s="66"/>
      <c r="F82" s="66"/>
      <c r="G82" s="66"/>
      <c r="H82" s="66"/>
      <c r="I82" s="66"/>
      <c r="J82" s="66"/>
      <c r="K82" s="66"/>
      <c r="L82" s="66"/>
      <c r="M82" s="66"/>
      <c r="N82" s="66"/>
      <c r="O82" s="66"/>
      <c r="P82" s="66"/>
      <c r="Q82" s="66"/>
      <c r="R82" s="66"/>
      <c r="S82" s="66"/>
      <c r="T82" s="66"/>
      <c r="U82" s="66"/>
      <c r="V82" s="67"/>
    </row>
    <row r="83" spans="1:22" x14ac:dyDescent="0.3">
      <c r="A83" s="161" t="s">
        <v>9</v>
      </c>
      <c r="B83" s="171">
        <v>2006</v>
      </c>
      <c r="C83" s="172"/>
      <c r="D83" s="173"/>
      <c r="E83" s="171">
        <v>2007</v>
      </c>
      <c r="F83" s="172"/>
      <c r="G83" s="173"/>
      <c r="H83" s="171">
        <v>2008</v>
      </c>
      <c r="I83" s="172"/>
      <c r="J83" s="173"/>
      <c r="K83" s="171">
        <v>2009</v>
      </c>
      <c r="L83" s="172"/>
      <c r="M83" s="173"/>
      <c r="N83" s="171">
        <v>2010</v>
      </c>
      <c r="O83" s="172"/>
      <c r="P83" s="173"/>
      <c r="Q83" s="171">
        <v>2011</v>
      </c>
      <c r="R83" s="172"/>
      <c r="S83" s="173"/>
      <c r="T83" s="171">
        <v>2012</v>
      </c>
      <c r="U83" s="172"/>
      <c r="V83" s="173"/>
    </row>
    <row r="84" spans="1:22" x14ac:dyDescent="0.3">
      <c r="A84" s="162"/>
      <c r="B84" s="5" t="s">
        <v>50</v>
      </c>
      <c r="C84" s="5" t="s">
        <v>51</v>
      </c>
      <c r="D84" s="5" t="s">
        <v>52</v>
      </c>
      <c r="E84" s="5" t="s">
        <v>50</v>
      </c>
      <c r="F84" s="5" t="s">
        <v>51</v>
      </c>
      <c r="G84" s="5" t="s">
        <v>52</v>
      </c>
      <c r="H84" s="5" t="s">
        <v>50</v>
      </c>
      <c r="I84" s="5" t="s">
        <v>51</v>
      </c>
      <c r="J84" s="5" t="s">
        <v>52</v>
      </c>
      <c r="K84" s="5" t="s">
        <v>50</v>
      </c>
      <c r="L84" s="5" t="s">
        <v>51</v>
      </c>
      <c r="M84" s="5" t="s">
        <v>52</v>
      </c>
      <c r="N84" s="5" t="s">
        <v>50</v>
      </c>
      <c r="O84" s="5" t="s">
        <v>51</v>
      </c>
      <c r="P84" s="5" t="s">
        <v>52</v>
      </c>
      <c r="Q84" s="5" t="s">
        <v>50</v>
      </c>
      <c r="R84" s="5" t="s">
        <v>51</v>
      </c>
      <c r="S84" s="5" t="s">
        <v>52</v>
      </c>
      <c r="T84" s="5" t="s">
        <v>50</v>
      </c>
      <c r="U84" s="5" t="s">
        <v>51</v>
      </c>
      <c r="V84" s="5" t="s">
        <v>52</v>
      </c>
    </row>
    <row r="85" spans="1:22" ht="27.6" x14ac:dyDescent="0.3">
      <c r="A85" s="17" t="s">
        <v>41</v>
      </c>
      <c r="B85" s="112">
        <v>14</v>
      </c>
      <c r="C85" s="112">
        <v>1</v>
      </c>
      <c r="D85" s="47">
        <f>SUM(B85:C85)</f>
        <v>15</v>
      </c>
      <c r="E85" s="113">
        <v>14</v>
      </c>
      <c r="F85" s="113">
        <v>1</v>
      </c>
      <c r="G85" s="47">
        <f>SUM(E85:F85)</f>
        <v>15</v>
      </c>
      <c r="H85" s="113">
        <v>15</v>
      </c>
      <c r="I85" s="113">
        <v>1</v>
      </c>
      <c r="J85" s="47">
        <f>SUM(H85:I85)</f>
        <v>16</v>
      </c>
      <c r="K85" s="113">
        <v>15</v>
      </c>
      <c r="L85" s="113">
        <v>1</v>
      </c>
      <c r="M85" s="47">
        <f>SUM(K85:L85)</f>
        <v>16</v>
      </c>
      <c r="N85" s="55">
        <v>16</v>
      </c>
      <c r="O85" s="55">
        <v>1</v>
      </c>
      <c r="P85" s="47">
        <f>SUM(N85:O85)</f>
        <v>17</v>
      </c>
      <c r="Q85" s="55">
        <v>16</v>
      </c>
      <c r="R85" s="55">
        <v>1</v>
      </c>
      <c r="S85" s="47">
        <f>SUM(Q85:R85)</f>
        <v>17</v>
      </c>
      <c r="T85" s="55">
        <v>16</v>
      </c>
      <c r="U85" s="55">
        <v>1</v>
      </c>
      <c r="V85" s="48">
        <f>SUM(T85:U85)</f>
        <v>17</v>
      </c>
    </row>
    <row r="86" spans="1:22" ht="27.6" x14ac:dyDescent="0.3">
      <c r="A86" s="43" t="s">
        <v>100</v>
      </c>
      <c r="B86" s="112">
        <v>2</v>
      </c>
      <c r="C86" s="112">
        <v>0</v>
      </c>
      <c r="D86" s="49">
        <f>SUM(B86:C86)</f>
        <v>2</v>
      </c>
      <c r="E86" s="113">
        <v>2</v>
      </c>
      <c r="F86" s="113">
        <v>0</v>
      </c>
      <c r="G86" s="49">
        <f>SUM(E86:F86)</f>
        <v>2</v>
      </c>
      <c r="H86" s="113">
        <v>2</v>
      </c>
      <c r="I86" s="113">
        <v>0</v>
      </c>
      <c r="J86" s="49">
        <f>SUM(H86:I86)</f>
        <v>2</v>
      </c>
      <c r="K86" s="113">
        <v>2</v>
      </c>
      <c r="L86" s="113">
        <v>0</v>
      </c>
      <c r="M86" s="49">
        <f>SUM(K86:L86)</f>
        <v>2</v>
      </c>
      <c r="N86" s="56">
        <v>2</v>
      </c>
      <c r="O86" s="56">
        <v>0</v>
      </c>
      <c r="P86" s="49">
        <f>SUM(N86:O86)</f>
        <v>2</v>
      </c>
      <c r="Q86" s="56">
        <v>2</v>
      </c>
      <c r="R86" s="56">
        <v>0</v>
      </c>
      <c r="S86" s="49">
        <f>SUM(Q86:R86)</f>
        <v>2</v>
      </c>
      <c r="T86" s="56">
        <v>2</v>
      </c>
      <c r="U86" s="56">
        <v>0</v>
      </c>
      <c r="V86" s="50">
        <f>SUM(T86:U86)</f>
        <v>2</v>
      </c>
    </row>
    <row r="87" spans="1:22" x14ac:dyDescent="0.3">
      <c r="A87" s="18" t="s">
        <v>42</v>
      </c>
      <c r="B87" s="57">
        <f>SUM(B85:B86)</f>
        <v>16</v>
      </c>
      <c r="C87" s="57">
        <f t="shared" ref="C87:V87" si="0">SUM(C85:C86)</f>
        <v>1</v>
      </c>
      <c r="D87" s="57">
        <f t="shared" si="0"/>
        <v>17</v>
      </c>
      <c r="E87" s="57">
        <f t="shared" si="0"/>
        <v>16</v>
      </c>
      <c r="F87" s="57">
        <f t="shared" si="0"/>
        <v>1</v>
      </c>
      <c r="G87" s="57">
        <f t="shared" si="0"/>
        <v>17</v>
      </c>
      <c r="H87" s="57">
        <f t="shared" si="0"/>
        <v>17</v>
      </c>
      <c r="I87" s="57">
        <f t="shared" si="0"/>
        <v>1</v>
      </c>
      <c r="J87" s="57">
        <f t="shared" si="0"/>
        <v>18</v>
      </c>
      <c r="K87" s="57">
        <f t="shared" si="0"/>
        <v>17</v>
      </c>
      <c r="L87" s="57">
        <f t="shared" si="0"/>
        <v>1</v>
      </c>
      <c r="M87" s="57">
        <f t="shared" si="0"/>
        <v>18</v>
      </c>
      <c r="N87" s="57">
        <f t="shared" si="0"/>
        <v>18</v>
      </c>
      <c r="O87" s="57">
        <f t="shared" si="0"/>
        <v>1</v>
      </c>
      <c r="P87" s="57">
        <f t="shared" si="0"/>
        <v>19</v>
      </c>
      <c r="Q87" s="57">
        <f t="shared" si="0"/>
        <v>18</v>
      </c>
      <c r="R87" s="57">
        <f t="shared" si="0"/>
        <v>1</v>
      </c>
      <c r="S87" s="57">
        <f t="shared" si="0"/>
        <v>19</v>
      </c>
      <c r="T87" s="57">
        <f t="shared" si="0"/>
        <v>18</v>
      </c>
      <c r="U87" s="57">
        <f t="shared" si="0"/>
        <v>1</v>
      </c>
      <c r="V87" s="58">
        <f t="shared" si="0"/>
        <v>19</v>
      </c>
    </row>
    <row r="88" spans="1:22" ht="27.6" x14ac:dyDescent="0.3">
      <c r="A88" s="18" t="s">
        <v>43</v>
      </c>
      <c r="B88" s="51">
        <f>IFERROR(B85*100/B87,"")</f>
        <v>87.5</v>
      </c>
      <c r="C88" s="51">
        <f t="shared" ref="C88:V88" si="1">IFERROR(C85*100/C87,"")</f>
        <v>100</v>
      </c>
      <c r="D88" s="51">
        <f t="shared" si="1"/>
        <v>88.235294117647058</v>
      </c>
      <c r="E88" s="51">
        <f t="shared" si="1"/>
        <v>87.5</v>
      </c>
      <c r="F88" s="51">
        <f t="shared" si="1"/>
        <v>100</v>
      </c>
      <c r="G88" s="51">
        <f t="shared" si="1"/>
        <v>88.235294117647058</v>
      </c>
      <c r="H88" s="51">
        <f t="shared" si="1"/>
        <v>88.235294117647058</v>
      </c>
      <c r="I88" s="51">
        <f t="shared" si="1"/>
        <v>100</v>
      </c>
      <c r="J88" s="51">
        <f t="shared" si="1"/>
        <v>88.888888888888886</v>
      </c>
      <c r="K88" s="51">
        <f t="shared" si="1"/>
        <v>88.235294117647058</v>
      </c>
      <c r="L88" s="51">
        <f t="shared" si="1"/>
        <v>100</v>
      </c>
      <c r="M88" s="51">
        <f t="shared" si="1"/>
        <v>88.888888888888886</v>
      </c>
      <c r="N88" s="51">
        <f t="shared" si="1"/>
        <v>88.888888888888886</v>
      </c>
      <c r="O88" s="51">
        <f t="shared" si="1"/>
        <v>100</v>
      </c>
      <c r="P88" s="51">
        <f t="shared" si="1"/>
        <v>89.473684210526315</v>
      </c>
      <c r="Q88" s="51">
        <f t="shared" si="1"/>
        <v>88.888888888888886</v>
      </c>
      <c r="R88" s="51">
        <f t="shared" si="1"/>
        <v>100</v>
      </c>
      <c r="S88" s="51">
        <f t="shared" si="1"/>
        <v>89.473684210526315</v>
      </c>
      <c r="T88" s="51">
        <f t="shared" si="1"/>
        <v>88.888888888888886</v>
      </c>
      <c r="U88" s="51">
        <f t="shared" si="1"/>
        <v>100</v>
      </c>
      <c r="V88" s="52">
        <f t="shared" si="1"/>
        <v>89.473684210526315</v>
      </c>
    </row>
    <row r="89" spans="1:22" ht="27.6" x14ac:dyDescent="0.3">
      <c r="A89" s="19" t="s">
        <v>44</v>
      </c>
      <c r="B89" s="59">
        <v>10</v>
      </c>
      <c r="C89" s="59">
        <v>2</v>
      </c>
      <c r="D89" s="53"/>
      <c r="E89" s="53">
        <v>12</v>
      </c>
      <c r="F89" s="53">
        <v>2</v>
      </c>
      <c r="G89" s="53"/>
      <c r="H89" s="53">
        <v>12</v>
      </c>
      <c r="I89" s="53">
        <v>2</v>
      </c>
      <c r="J89" s="53"/>
      <c r="K89" s="53">
        <v>14</v>
      </c>
      <c r="L89" s="53">
        <v>2</v>
      </c>
      <c r="M89" s="53"/>
      <c r="N89" s="53">
        <v>14</v>
      </c>
      <c r="O89" s="53">
        <v>2</v>
      </c>
      <c r="P89" s="53"/>
      <c r="Q89" s="53">
        <v>16</v>
      </c>
      <c r="R89" s="53">
        <v>2</v>
      </c>
      <c r="S89" s="53"/>
      <c r="T89" s="53">
        <v>18</v>
      </c>
      <c r="U89" s="53">
        <v>2</v>
      </c>
      <c r="V89" s="54"/>
    </row>
    <row r="90" spans="1:22" x14ac:dyDescent="0.3">
      <c r="A90" s="6" t="s">
        <v>59</v>
      </c>
    </row>
    <row r="91" spans="1:22" x14ac:dyDescent="0.3">
      <c r="A91" s="6"/>
    </row>
    <row r="92" spans="1:22" x14ac:dyDescent="0.3">
      <c r="A92" s="170" t="s">
        <v>6</v>
      </c>
      <c r="B92" s="171">
        <v>2006</v>
      </c>
      <c r="C92" s="172"/>
      <c r="D92" s="173"/>
      <c r="E92" s="171">
        <v>2007</v>
      </c>
      <c r="F92" s="172"/>
      <c r="G92" s="173"/>
      <c r="H92" s="171">
        <v>2008</v>
      </c>
      <c r="I92" s="172"/>
      <c r="J92" s="173"/>
      <c r="K92" s="171">
        <v>2009</v>
      </c>
      <c r="L92" s="172"/>
      <c r="M92" s="173"/>
      <c r="N92" s="171">
        <v>2010</v>
      </c>
      <c r="O92" s="172"/>
      <c r="P92" s="173"/>
      <c r="Q92" s="171">
        <v>2011</v>
      </c>
      <c r="R92" s="172"/>
      <c r="S92" s="173"/>
      <c r="T92" s="171">
        <v>2012</v>
      </c>
      <c r="U92" s="172"/>
      <c r="V92" s="173"/>
    </row>
    <row r="93" spans="1:22" x14ac:dyDescent="0.3">
      <c r="A93" s="170"/>
      <c r="B93" s="79" t="s">
        <v>50</v>
      </c>
      <c r="C93" s="79" t="s">
        <v>51</v>
      </c>
      <c r="D93" s="79" t="s">
        <v>52</v>
      </c>
      <c r="E93" s="79" t="s">
        <v>50</v>
      </c>
      <c r="F93" s="79" t="s">
        <v>51</v>
      </c>
      <c r="G93" s="79" t="s">
        <v>52</v>
      </c>
      <c r="H93" s="79" t="s">
        <v>50</v>
      </c>
      <c r="I93" s="79" t="s">
        <v>51</v>
      </c>
      <c r="J93" s="79" t="s">
        <v>52</v>
      </c>
      <c r="K93" s="79" t="s">
        <v>50</v>
      </c>
      <c r="L93" s="79" t="s">
        <v>51</v>
      </c>
      <c r="M93" s="79" t="s">
        <v>52</v>
      </c>
      <c r="N93" s="79" t="s">
        <v>50</v>
      </c>
      <c r="O93" s="79" t="s">
        <v>51</v>
      </c>
      <c r="P93" s="79" t="s">
        <v>52</v>
      </c>
      <c r="Q93" s="79" t="s">
        <v>50</v>
      </c>
      <c r="R93" s="79" t="s">
        <v>51</v>
      </c>
      <c r="S93" s="79" t="s">
        <v>52</v>
      </c>
      <c r="T93" s="79" t="s">
        <v>50</v>
      </c>
      <c r="U93" s="79" t="s">
        <v>51</v>
      </c>
      <c r="V93" s="79" t="s">
        <v>52</v>
      </c>
    </row>
    <row r="94" spans="1:22" x14ac:dyDescent="0.3">
      <c r="A94" s="16" t="s">
        <v>7</v>
      </c>
      <c r="B94" s="114"/>
      <c r="C94" s="114"/>
      <c r="D94" s="69">
        <f>SUM(B94:C94)</f>
        <v>0</v>
      </c>
      <c r="E94" s="114"/>
      <c r="F94" s="114"/>
      <c r="G94" s="69">
        <f>SUM(E94:F94)</f>
        <v>0</v>
      </c>
      <c r="H94" s="114"/>
      <c r="I94" s="114"/>
      <c r="J94" s="69">
        <f>SUM(H94:I94)</f>
        <v>0</v>
      </c>
      <c r="K94" s="114"/>
      <c r="L94" s="114"/>
      <c r="M94" s="69">
        <f>SUM(K94:L94)</f>
        <v>0</v>
      </c>
      <c r="N94" s="55"/>
      <c r="O94" s="68"/>
      <c r="P94" s="69">
        <f>SUM(N94:O94)</f>
        <v>0</v>
      </c>
      <c r="Q94" s="55"/>
      <c r="R94" s="68"/>
      <c r="S94" s="69">
        <f>SUM(Q94:R94)</f>
        <v>0</v>
      </c>
      <c r="T94" s="55"/>
      <c r="U94" s="68"/>
      <c r="V94" s="100">
        <f>SUM(T94:U94)</f>
        <v>0</v>
      </c>
    </row>
    <row r="95" spans="1:22" x14ac:dyDescent="0.3">
      <c r="A95" s="13" t="s">
        <v>1</v>
      </c>
      <c r="B95" s="114"/>
      <c r="C95" s="114"/>
      <c r="D95" s="61">
        <f t="shared" ref="D95:D103" si="2">SUM(B95:C95)</f>
        <v>0</v>
      </c>
      <c r="E95" s="114"/>
      <c r="F95" s="114"/>
      <c r="G95" s="61">
        <f t="shared" ref="G95:G103" si="3">SUM(E95:F95)</f>
        <v>0</v>
      </c>
      <c r="H95" s="114"/>
      <c r="I95" s="114"/>
      <c r="J95" s="61">
        <f t="shared" ref="J95:J103" si="4">SUM(H95:I95)</f>
        <v>0</v>
      </c>
      <c r="K95" s="114"/>
      <c r="L95" s="114"/>
      <c r="M95" s="61">
        <f t="shared" ref="M95:M103" si="5">SUM(K95:L95)</f>
        <v>0</v>
      </c>
      <c r="N95" s="56"/>
      <c r="O95" s="60"/>
      <c r="P95" s="61">
        <f t="shared" ref="P95:P103" si="6">SUM(N95:O95)</f>
        <v>0</v>
      </c>
      <c r="Q95" s="56"/>
      <c r="R95" s="60"/>
      <c r="S95" s="61">
        <f t="shared" ref="S95:S103" si="7">SUM(Q95:R95)</f>
        <v>0</v>
      </c>
      <c r="T95" s="56"/>
      <c r="U95" s="60"/>
      <c r="V95" s="101">
        <f t="shared" ref="V95:V103" si="8">SUM(T95:U95)</f>
        <v>0</v>
      </c>
    </row>
    <row r="96" spans="1:22" x14ac:dyDescent="0.3">
      <c r="A96" s="13" t="s">
        <v>2</v>
      </c>
      <c r="B96" s="114">
        <v>14</v>
      </c>
      <c r="C96" s="114">
        <v>1</v>
      </c>
      <c r="D96" s="61">
        <f t="shared" si="2"/>
        <v>15</v>
      </c>
      <c r="E96" s="114">
        <v>14</v>
      </c>
      <c r="F96" s="114">
        <v>1</v>
      </c>
      <c r="G96" s="61">
        <f t="shared" si="3"/>
        <v>15</v>
      </c>
      <c r="H96" s="114">
        <v>15</v>
      </c>
      <c r="I96" s="114">
        <v>1</v>
      </c>
      <c r="J96" s="61">
        <f t="shared" si="4"/>
        <v>16</v>
      </c>
      <c r="K96" s="114">
        <v>15</v>
      </c>
      <c r="L96" s="114">
        <v>1</v>
      </c>
      <c r="M96" s="61">
        <f t="shared" si="5"/>
        <v>16</v>
      </c>
      <c r="N96" s="56">
        <v>16</v>
      </c>
      <c r="O96" s="60">
        <v>1</v>
      </c>
      <c r="P96" s="61">
        <f t="shared" si="6"/>
        <v>17</v>
      </c>
      <c r="Q96" s="56">
        <v>16</v>
      </c>
      <c r="R96" s="60">
        <v>1</v>
      </c>
      <c r="S96" s="61">
        <f t="shared" si="7"/>
        <v>17</v>
      </c>
      <c r="T96" s="56">
        <v>16</v>
      </c>
      <c r="U96" s="60">
        <v>1</v>
      </c>
      <c r="V96" s="101">
        <f t="shared" si="8"/>
        <v>17</v>
      </c>
    </row>
    <row r="97" spans="1:22" x14ac:dyDescent="0.3">
      <c r="A97" s="46" t="s">
        <v>49</v>
      </c>
      <c r="B97" s="42">
        <f>SUM(B94:B96)</f>
        <v>14</v>
      </c>
      <c r="C97" s="42">
        <f t="shared" ref="C97:V97" si="9">SUM(C94:C96)</f>
        <v>1</v>
      </c>
      <c r="D97" s="42">
        <f t="shared" ref="D97" si="10">SUM(D94:D96)</f>
        <v>15</v>
      </c>
      <c r="E97" s="42">
        <f t="shared" si="9"/>
        <v>14</v>
      </c>
      <c r="F97" s="42">
        <f t="shared" si="9"/>
        <v>1</v>
      </c>
      <c r="G97" s="42">
        <f t="shared" ref="G97" si="11">SUM(G94:G96)</f>
        <v>15</v>
      </c>
      <c r="H97" s="42">
        <f t="shared" si="9"/>
        <v>15</v>
      </c>
      <c r="I97" s="42">
        <f t="shared" si="9"/>
        <v>1</v>
      </c>
      <c r="J97" s="42">
        <f t="shared" ref="J97" si="12">SUM(J94:J96)</f>
        <v>16</v>
      </c>
      <c r="K97" s="42">
        <f t="shared" si="9"/>
        <v>15</v>
      </c>
      <c r="L97" s="42">
        <f t="shared" si="9"/>
        <v>1</v>
      </c>
      <c r="M97" s="42">
        <f t="shared" ref="M97" si="13">SUM(M94:M96)</f>
        <v>16</v>
      </c>
      <c r="N97" s="42">
        <f t="shared" si="9"/>
        <v>16</v>
      </c>
      <c r="O97" s="42">
        <f t="shared" si="9"/>
        <v>1</v>
      </c>
      <c r="P97" s="42">
        <f t="shared" si="9"/>
        <v>17</v>
      </c>
      <c r="Q97" s="42">
        <f t="shared" si="9"/>
        <v>16</v>
      </c>
      <c r="R97" s="42">
        <f t="shared" si="9"/>
        <v>1</v>
      </c>
      <c r="S97" s="42">
        <f t="shared" si="9"/>
        <v>17</v>
      </c>
      <c r="T97" s="42">
        <f t="shared" si="9"/>
        <v>16</v>
      </c>
      <c r="U97" s="42">
        <f t="shared" si="9"/>
        <v>1</v>
      </c>
      <c r="V97" s="102">
        <f t="shared" si="9"/>
        <v>17</v>
      </c>
    </row>
    <row r="98" spans="1:22" x14ac:dyDescent="0.3">
      <c r="A98" s="40" t="s">
        <v>96</v>
      </c>
      <c r="B98" s="56">
        <v>14</v>
      </c>
      <c r="C98" s="60">
        <v>1</v>
      </c>
      <c r="D98" s="61">
        <f>SUM(B98:C98)</f>
        <v>15</v>
      </c>
      <c r="E98" s="56">
        <v>14</v>
      </c>
      <c r="F98" s="60">
        <v>1</v>
      </c>
      <c r="G98" s="61">
        <f>SUM(E98:F98)</f>
        <v>15</v>
      </c>
      <c r="H98" s="56">
        <v>15</v>
      </c>
      <c r="I98" s="60">
        <v>1</v>
      </c>
      <c r="J98" s="61">
        <f>SUM(H98:I98)</f>
        <v>16</v>
      </c>
      <c r="K98" s="56">
        <v>15</v>
      </c>
      <c r="L98" s="60">
        <v>1</v>
      </c>
      <c r="M98" s="61">
        <f>SUM(K98:L98)</f>
        <v>16</v>
      </c>
      <c r="N98" s="56">
        <v>16</v>
      </c>
      <c r="O98" s="60">
        <v>1</v>
      </c>
      <c r="P98" s="61">
        <f>SUM(N98:O98)</f>
        <v>17</v>
      </c>
      <c r="Q98" s="56">
        <v>16</v>
      </c>
      <c r="R98" s="60">
        <v>1</v>
      </c>
      <c r="S98" s="61">
        <f>SUM(Q98:R98)</f>
        <v>17</v>
      </c>
      <c r="T98" s="56">
        <v>16</v>
      </c>
      <c r="U98" s="60">
        <v>1</v>
      </c>
      <c r="V98" s="101">
        <f>SUM(T98:U98)</f>
        <v>17</v>
      </c>
    </row>
    <row r="99" spans="1:22" x14ac:dyDescent="0.3">
      <c r="A99" s="40" t="s">
        <v>97</v>
      </c>
      <c r="B99" s="56">
        <v>14</v>
      </c>
      <c r="C99" s="60">
        <v>1</v>
      </c>
      <c r="D99" s="61">
        <f>SUM(B99:C99)</f>
        <v>15</v>
      </c>
      <c r="E99" s="56">
        <v>14</v>
      </c>
      <c r="F99" s="60">
        <v>1</v>
      </c>
      <c r="G99" s="61">
        <f>SUM(E99:F99)</f>
        <v>15</v>
      </c>
      <c r="H99" s="56">
        <v>15</v>
      </c>
      <c r="I99" s="60">
        <v>1</v>
      </c>
      <c r="J99" s="61">
        <f>SUM(H99:I99)</f>
        <v>16</v>
      </c>
      <c r="K99" s="56">
        <v>15</v>
      </c>
      <c r="L99" s="60">
        <v>1</v>
      </c>
      <c r="M99" s="61">
        <f>SUM(K99:L99)</f>
        <v>16</v>
      </c>
      <c r="N99" s="56">
        <v>16</v>
      </c>
      <c r="O99" s="60">
        <v>1</v>
      </c>
      <c r="P99" s="61">
        <f>SUM(N99:O99)</f>
        <v>17</v>
      </c>
      <c r="Q99" s="56">
        <v>16</v>
      </c>
      <c r="R99" s="60">
        <v>1</v>
      </c>
      <c r="S99" s="61">
        <f>SUM(Q99:R99)</f>
        <v>17</v>
      </c>
      <c r="T99" s="56">
        <v>16</v>
      </c>
      <c r="U99" s="60">
        <v>1</v>
      </c>
      <c r="V99" s="101">
        <f>SUM(T99:U99)</f>
        <v>17</v>
      </c>
    </row>
    <row r="100" spans="1:22" x14ac:dyDescent="0.3">
      <c r="A100" s="13" t="s">
        <v>45</v>
      </c>
      <c r="B100" s="114">
        <v>9</v>
      </c>
      <c r="C100" s="114">
        <v>1</v>
      </c>
      <c r="D100" s="61">
        <f t="shared" si="2"/>
        <v>10</v>
      </c>
      <c r="E100" s="114">
        <v>9</v>
      </c>
      <c r="F100" s="114">
        <v>1</v>
      </c>
      <c r="G100" s="61">
        <f t="shared" si="3"/>
        <v>10</v>
      </c>
      <c r="H100" s="114">
        <v>12</v>
      </c>
      <c r="I100" s="114">
        <v>1</v>
      </c>
      <c r="J100" s="61">
        <f t="shared" si="4"/>
        <v>13</v>
      </c>
      <c r="K100" s="114">
        <v>12</v>
      </c>
      <c r="L100" s="114">
        <v>1</v>
      </c>
      <c r="M100" s="61">
        <f t="shared" si="5"/>
        <v>13</v>
      </c>
      <c r="N100" s="56">
        <v>13</v>
      </c>
      <c r="O100" s="60">
        <v>1</v>
      </c>
      <c r="P100" s="61">
        <f t="shared" si="6"/>
        <v>14</v>
      </c>
      <c r="Q100" s="56">
        <v>13</v>
      </c>
      <c r="R100" s="60">
        <v>1</v>
      </c>
      <c r="S100" s="61">
        <f t="shared" si="7"/>
        <v>14</v>
      </c>
      <c r="T100" s="56">
        <v>14</v>
      </c>
      <c r="U100" s="60">
        <v>1</v>
      </c>
      <c r="V100" s="101">
        <f t="shared" si="8"/>
        <v>15</v>
      </c>
    </row>
    <row r="101" spans="1:22" x14ac:dyDescent="0.3">
      <c r="A101" s="13" t="s">
        <v>46</v>
      </c>
      <c r="B101" s="114">
        <v>0</v>
      </c>
      <c r="C101" s="114">
        <v>0</v>
      </c>
      <c r="D101" s="61">
        <f t="shared" si="2"/>
        <v>0</v>
      </c>
      <c r="E101" s="114">
        <v>0</v>
      </c>
      <c r="F101" s="114">
        <v>0</v>
      </c>
      <c r="G101" s="61">
        <f t="shared" si="3"/>
        <v>0</v>
      </c>
      <c r="H101" s="114">
        <v>0</v>
      </c>
      <c r="I101" s="114">
        <v>0</v>
      </c>
      <c r="J101" s="61">
        <f t="shared" si="4"/>
        <v>0</v>
      </c>
      <c r="K101" s="114">
        <v>0</v>
      </c>
      <c r="L101" s="114">
        <v>0</v>
      </c>
      <c r="M101" s="61">
        <f t="shared" si="5"/>
        <v>0</v>
      </c>
      <c r="N101" s="56">
        <v>0</v>
      </c>
      <c r="O101" s="60">
        <v>0</v>
      </c>
      <c r="P101" s="61">
        <f t="shared" si="6"/>
        <v>0</v>
      </c>
      <c r="Q101" s="56">
        <v>0</v>
      </c>
      <c r="R101" s="60">
        <v>0</v>
      </c>
      <c r="S101" s="61">
        <f t="shared" si="7"/>
        <v>0</v>
      </c>
      <c r="T101" s="56">
        <v>0</v>
      </c>
      <c r="U101" s="60">
        <v>0</v>
      </c>
      <c r="V101" s="101">
        <f t="shared" si="8"/>
        <v>0</v>
      </c>
    </row>
    <row r="102" spans="1:22" ht="27" customHeight="1" x14ac:dyDescent="0.3">
      <c r="A102" s="13" t="s">
        <v>8</v>
      </c>
      <c r="B102" s="114">
        <v>14</v>
      </c>
      <c r="C102" s="114">
        <v>1</v>
      </c>
      <c r="D102" s="61">
        <f t="shared" si="2"/>
        <v>15</v>
      </c>
      <c r="E102" s="114">
        <v>14</v>
      </c>
      <c r="F102" s="114">
        <v>1</v>
      </c>
      <c r="G102" s="61">
        <f t="shared" si="3"/>
        <v>15</v>
      </c>
      <c r="H102" s="114">
        <v>15</v>
      </c>
      <c r="I102" s="114">
        <v>1</v>
      </c>
      <c r="J102" s="61">
        <f t="shared" si="4"/>
        <v>16</v>
      </c>
      <c r="K102" s="114">
        <v>15</v>
      </c>
      <c r="L102" s="114">
        <v>1</v>
      </c>
      <c r="M102" s="61">
        <f t="shared" si="5"/>
        <v>16</v>
      </c>
      <c r="N102" s="56">
        <v>16</v>
      </c>
      <c r="O102" s="60">
        <v>1</v>
      </c>
      <c r="P102" s="61">
        <f t="shared" si="6"/>
        <v>17</v>
      </c>
      <c r="Q102" s="56">
        <v>16</v>
      </c>
      <c r="R102" s="60">
        <v>1</v>
      </c>
      <c r="S102" s="61">
        <f t="shared" si="7"/>
        <v>17</v>
      </c>
      <c r="T102" s="56">
        <v>16</v>
      </c>
      <c r="U102" s="60">
        <v>1</v>
      </c>
      <c r="V102" s="101">
        <f t="shared" si="8"/>
        <v>17</v>
      </c>
    </row>
    <row r="103" spans="1:22" x14ac:dyDescent="0.3">
      <c r="A103" s="40" t="s">
        <v>98</v>
      </c>
      <c r="B103" s="114">
        <v>14</v>
      </c>
      <c r="C103" s="114">
        <v>1</v>
      </c>
      <c r="D103" s="61">
        <f t="shared" si="2"/>
        <v>15</v>
      </c>
      <c r="E103" s="114">
        <v>14</v>
      </c>
      <c r="F103" s="114">
        <v>1</v>
      </c>
      <c r="G103" s="61">
        <f t="shared" si="3"/>
        <v>15</v>
      </c>
      <c r="H103" s="114">
        <v>15</v>
      </c>
      <c r="I103" s="114">
        <v>1</v>
      </c>
      <c r="J103" s="61">
        <f t="shared" si="4"/>
        <v>16</v>
      </c>
      <c r="K103" s="114">
        <v>15</v>
      </c>
      <c r="L103" s="114">
        <v>1</v>
      </c>
      <c r="M103" s="61">
        <f t="shared" si="5"/>
        <v>16</v>
      </c>
      <c r="N103" s="56">
        <v>16</v>
      </c>
      <c r="O103" s="60">
        <v>1</v>
      </c>
      <c r="P103" s="61">
        <f t="shared" si="6"/>
        <v>17</v>
      </c>
      <c r="Q103" s="56">
        <v>16</v>
      </c>
      <c r="R103" s="60">
        <v>1</v>
      </c>
      <c r="S103" s="61">
        <f t="shared" si="7"/>
        <v>17</v>
      </c>
      <c r="T103" s="56">
        <v>16</v>
      </c>
      <c r="U103" s="60">
        <v>1</v>
      </c>
      <c r="V103" s="101">
        <f t="shared" si="8"/>
        <v>17</v>
      </c>
    </row>
    <row r="104" spans="1:22" ht="41.4" x14ac:dyDescent="0.3">
      <c r="A104" s="41" t="s">
        <v>99</v>
      </c>
      <c r="B104" s="59">
        <v>2</v>
      </c>
      <c r="C104" s="63">
        <v>0</v>
      </c>
      <c r="D104" s="64">
        <f>SUM(B104:C104)</f>
        <v>2</v>
      </c>
      <c r="E104" s="59">
        <v>2</v>
      </c>
      <c r="F104" s="63">
        <v>0</v>
      </c>
      <c r="G104" s="64">
        <f>SUM(E104:F104)</f>
        <v>2</v>
      </c>
      <c r="H104" s="59">
        <v>4</v>
      </c>
      <c r="I104" s="63">
        <v>0</v>
      </c>
      <c r="J104" s="64">
        <f>SUM(H104:I104)</f>
        <v>4</v>
      </c>
      <c r="K104" s="59">
        <v>4</v>
      </c>
      <c r="L104" s="63">
        <v>0</v>
      </c>
      <c r="M104" s="64">
        <f>SUM(K104:L104)</f>
        <v>4</v>
      </c>
      <c r="N104" s="59">
        <v>4</v>
      </c>
      <c r="O104" s="63">
        <v>1</v>
      </c>
      <c r="P104" s="64">
        <f>SUM(N104:O104)</f>
        <v>5</v>
      </c>
      <c r="Q104" s="59">
        <v>6</v>
      </c>
      <c r="R104" s="63">
        <v>1</v>
      </c>
      <c r="S104" s="64">
        <f>SUM(Q104:R104)</f>
        <v>7</v>
      </c>
      <c r="T104" s="59">
        <v>8</v>
      </c>
      <c r="U104" s="63">
        <v>1</v>
      </c>
      <c r="V104" s="103">
        <f>SUM(T104:U104)</f>
        <v>9</v>
      </c>
    </row>
    <row r="105" spans="1:22" x14ac:dyDescent="0.3">
      <c r="A105" s="31"/>
      <c r="B105" s="32"/>
      <c r="C105" s="33"/>
      <c r="D105" s="32"/>
      <c r="E105" s="33"/>
      <c r="F105" s="32"/>
      <c r="G105" s="33"/>
      <c r="H105" s="32"/>
      <c r="I105" s="33"/>
      <c r="J105" s="32"/>
      <c r="K105" s="33"/>
      <c r="L105" s="32"/>
      <c r="M105" s="33"/>
      <c r="N105" s="32"/>
      <c r="O105" s="33"/>
    </row>
    <row r="106" spans="1:22" x14ac:dyDescent="0.3">
      <c r="A106" s="31"/>
      <c r="B106" s="32"/>
      <c r="C106" s="33"/>
      <c r="D106" s="32"/>
      <c r="E106" s="33"/>
      <c r="F106" s="32"/>
      <c r="G106" s="33"/>
      <c r="H106" s="32"/>
      <c r="I106" s="33"/>
      <c r="J106" s="32"/>
      <c r="K106" s="33"/>
      <c r="L106" s="32"/>
      <c r="M106" s="33"/>
      <c r="N106" s="32"/>
      <c r="O106" s="33"/>
    </row>
    <row r="107" spans="1:22" x14ac:dyDescent="0.3">
      <c r="A107" s="177" t="s">
        <v>108</v>
      </c>
      <c r="B107" s="171">
        <v>2006</v>
      </c>
      <c r="C107" s="172"/>
      <c r="D107" s="173"/>
      <c r="E107" s="171">
        <v>2007</v>
      </c>
      <c r="F107" s="172"/>
      <c r="G107" s="173"/>
      <c r="H107" s="171">
        <v>2008</v>
      </c>
      <c r="I107" s="172"/>
      <c r="J107" s="173"/>
      <c r="K107" s="171">
        <v>2009</v>
      </c>
      <c r="L107" s="172"/>
      <c r="M107" s="173"/>
      <c r="N107" s="171">
        <v>2010</v>
      </c>
      <c r="O107" s="172"/>
      <c r="P107" s="173"/>
      <c r="Q107" s="171">
        <v>2011</v>
      </c>
      <c r="R107" s="172"/>
      <c r="S107" s="173"/>
      <c r="T107" s="171">
        <v>2012</v>
      </c>
      <c r="U107" s="172"/>
      <c r="V107" s="173"/>
    </row>
    <row r="108" spans="1:22" x14ac:dyDescent="0.3">
      <c r="A108" s="178"/>
      <c r="B108" s="79" t="s">
        <v>50</v>
      </c>
      <c r="C108" s="79" t="s">
        <v>51</v>
      </c>
      <c r="D108" s="79" t="s">
        <v>52</v>
      </c>
      <c r="E108" s="79" t="s">
        <v>50</v>
      </c>
      <c r="F108" s="79" t="s">
        <v>51</v>
      </c>
      <c r="G108" s="79" t="s">
        <v>52</v>
      </c>
      <c r="H108" s="79" t="s">
        <v>50</v>
      </c>
      <c r="I108" s="79" t="s">
        <v>51</v>
      </c>
      <c r="J108" s="79" t="s">
        <v>52</v>
      </c>
      <c r="K108" s="79" t="s">
        <v>50</v>
      </c>
      <c r="L108" s="79" t="s">
        <v>51</v>
      </c>
      <c r="M108" s="79" t="s">
        <v>52</v>
      </c>
      <c r="N108" s="79" t="s">
        <v>50</v>
      </c>
      <c r="O108" s="79" t="s">
        <v>51</v>
      </c>
      <c r="P108" s="79" t="s">
        <v>52</v>
      </c>
      <c r="Q108" s="79" t="s">
        <v>50</v>
      </c>
      <c r="R108" s="79" t="s">
        <v>51</v>
      </c>
      <c r="S108" s="79" t="s">
        <v>52</v>
      </c>
      <c r="T108" s="79" t="s">
        <v>50</v>
      </c>
      <c r="U108" s="79" t="s">
        <v>51</v>
      </c>
      <c r="V108" s="79" t="s">
        <v>52</v>
      </c>
    </row>
    <row r="109" spans="1:22" x14ac:dyDescent="0.3">
      <c r="A109" s="16" t="s">
        <v>7</v>
      </c>
      <c r="B109" s="71">
        <f>IFERROR(B94*100/$B$85,"")</f>
        <v>0</v>
      </c>
      <c r="C109" s="71">
        <f>IFERROR(C94*100/$C$85,"")</f>
        <v>0</v>
      </c>
      <c r="D109" s="71">
        <f>IFERROR(D94*100/$D$85,"")</f>
        <v>0</v>
      </c>
      <c r="E109" s="71">
        <f>IFERROR(E94*100/$E$85,"")</f>
        <v>0</v>
      </c>
      <c r="F109" s="71">
        <f>IFERROR(F94*100/$F$85,"")</f>
        <v>0</v>
      </c>
      <c r="G109" s="71">
        <f>IFERROR(G94*100/$G$85,"")</f>
        <v>0</v>
      </c>
      <c r="H109" s="71">
        <f>IFERROR(H94*100/$H$85,"")</f>
        <v>0</v>
      </c>
      <c r="I109" s="71">
        <f>IFERROR(I94*100/$I$85,"")</f>
        <v>0</v>
      </c>
      <c r="J109" s="71">
        <f>IFERROR(J94*100/$J$85,"")</f>
        <v>0</v>
      </c>
      <c r="K109" s="71">
        <f>IFERROR(K94*100/$K$85,"")</f>
        <v>0</v>
      </c>
      <c r="L109" s="71">
        <f>IFERROR(L94*100/$L$85,"")</f>
        <v>0</v>
      </c>
      <c r="M109" s="71">
        <f>IFERROR(M94*100/$M$85,"")</f>
        <v>0</v>
      </c>
      <c r="N109" s="71">
        <f>IFERROR(N94*100/$N$85,"")</f>
        <v>0</v>
      </c>
      <c r="O109" s="71">
        <f>IFERROR(O94*100/$O$85,"")</f>
        <v>0</v>
      </c>
      <c r="P109" s="71">
        <f>IFERROR(P94*100/$P$85,"")</f>
        <v>0</v>
      </c>
      <c r="Q109" s="71">
        <f>IFERROR(Q94*100/$Q$85,"")</f>
        <v>0</v>
      </c>
      <c r="R109" s="71">
        <f>IFERROR(R94*100/$R$85,"")</f>
        <v>0</v>
      </c>
      <c r="S109" s="71">
        <f>IFERROR(S94*100/$S$85,"")</f>
        <v>0</v>
      </c>
      <c r="T109" s="71">
        <f>IFERROR(T94*100/$T$85,"")</f>
        <v>0</v>
      </c>
      <c r="U109" s="71">
        <f>IFERROR(U94*100/$U$85,"")</f>
        <v>0</v>
      </c>
      <c r="V109" s="97">
        <f>IFERROR(V94*100/$V$85,"")</f>
        <v>0</v>
      </c>
    </row>
    <row r="110" spans="1:22" x14ac:dyDescent="0.3">
      <c r="A110" s="13" t="s">
        <v>1</v>
      </c>
      <c r="B110" s="72">
        <f t="shared" ref="B110:B111" si="14">IFERROR(B95*100/$B$85,"")</f>
        <v>0</v>
      </c>
      <c r="C110" s="72">
        <f t="shared" ref="C110:C111" si="15">IFERROR(C95*100/$C$85,"")</f>
        <v>0</v>
      </c>
      <c r="D110" s="72">
        <f t="shared" ref="D110:D111" si="16">IFERROR(D95*100/$D$85,"")</f>
        <v>0</v>
      </c>
      <c r="E110" s="72">
        <f t="shared" ref="E110:E111" si="17">IFERROR(E95*100/$E$85,"")</f>
        <v>0</v>
      </c>
      <c r="F110" s="72">
        <f t="shared" ref="F110:F111" si="18">IFERROR(F95*100/$F$85,"")</f>
        <v>0</v>
      </c>
      <c r="G110" s="72">
        <f t="shared" ref="G110:G111" si="19">IFERROR(G95*100/$G$85,"")</f>
        <v>0</v>
      </c>
      <c r="H110" s="72">
        <f t="shared" ref="H110:H111" si="20">IFERROR(H95*100/$H$85,"")</f>
        <v>0</v>
      </c>
      <c r="I110" s="72">
        <f t="shared" ref="I110:I111" si="21">IFERROR(I95*100/$I$85,"")</f>
        <v>0</v>
      </c>
      <c r="J110" s="72">
        <f t="shared" ref="J110:J111" si="22">IFERROR(J95*100/$J$85,"")</f>
        <v>0</v>
      </c>
      <c r="K110" s="72">
        <f t="shared" ref="K110:K111" si="23">IFERROR(K95*100/$K$85,"")</f>
        <v>0</v>
      </c>
      <c r="L110" s="72">
        <f t="shared" ref="L110:L111" si="24">IFERROR(L95*100/$L$85,"")</f>
        <v>0</v>
      </c>
      <c r="M110" s="72">
        <f t="shared" ref="M110:M111" si="25">IFERROR(M95*100/$M$85,"")</f>
        <v>0</v>
      </c>
      <c r="N110" s="72">
        <f t="shared" ref="N110:N111" si="26">IFERROR(N95*100/$N$85,"")</f>
        <v>0</v>
      </c>
      <c r="O110" s="72">
        <f t="shared" ref="O110:O111" si="27">IFERROR(O95*100/$O$85,"")</f>
        <v>0</v>
      </c>
      <c r="P110" s="72">
        <f t="shared" ref="P110:P111" si="28">IFERROR(P95*100/$P$85,"")</f>
        <v>0</v>
      </c>
      <c r="Q110" s="72">
        <f t="shared" ref="Q110:Q111" si="29">IFERROR(Q95*100/$Q$85,"")</f>
        <v>0</v>
      </c>
      <c r="R110" s="72">
        <f t="shared" ref="R110:R111" si="30">IFERROR(R95*100/$R$85,"")</f>
        <v>0</v>
      </c>
      <c r="S110" s="72">
        <f t="shared" ref="S110:S111" si="31">IFERROR(S95*100/$S$85,"")</f>
        <v>0</v>
      </c>
      <c r="T110" s="72">
        <f t="shared" ref="T110:T111" si="32">IFERROR(T95*100/$T$85,"")</f>
        <v>0</v>
      </c>
      <c r="U110" s="72">
        <f t="shared" ref="U110:U111" si="33">IFERROR(U95*100/$U$85,"")</f>
        <v>0</v>
      </c>
      <c r="V110" s="98">
        <f t="shared" ref="V110:V111" si="34">IFERROR(V95*100/$V$85,"")</f>
        <v>0</v>
      </c>
    </row>
    <row r="111" spans="1:22" x14ac:dyDescent="0.3">
      <c r="A111" s="13" t="s">
        <v>2</v>
      </c>
      <c r="B111" s="72">
        <f t="shared" si="14"/>
        <v>100</v>
      </c>
      <c r="C111" s="72">
        <f t="shared" si="15"/>
        <v>100</v>
      </c>
      <c r="D111" s="72">
        <f t="shared" si="16"/>
        <v>100</v>
      </c>
      <c r="E111" s="72">
        <f t="shared" si="17"/>
        <v>100</v>
      </c>
      <c r="F111" s="72">
        <f t="shared" si="18"/>
        <v>100</v>
      </c>
      <c r="G111" s="72">
        <f t="shared" si="19"/>
        <v>100</v>
      </c>
      <c r="H111" s="72">
        <f t="shared" si="20"/>
        <v>100</v>
      </c>
      <c r="I111" s="72">
        <f t="shared" si="21"/>
        <v>100</v>
      </c>
      <c r="J111" s="72">
        <f t="shared" si="22"/>
        <v>100</v>
      </c>
      <c r="K111" s="72">
        <f t="shared" si="23"/>
        <v>100</v>
      </c>
      <c r="L111" s="72">
        <f t="shared" si="24"/>
        <v>100</v>
      </c>
      <c r="M111" s="72">
        <f t="shared" si="25"/>
        <v>100</v>
      </c>
      <c r="N111" s="72">
        <f t="shared" si="26"/>
        <v>100</v>
      </c>
      <c r="O111" s="72">
        <f t="shared" si="27"/>
        <v>100</v>
      </c>
      <c r="P111" s="72">
        <f t="shared" si="28"/>
        <v>100</v>
      </c>
      <c r="Q111" s="72">
        <f t="shared" si="29"/>
        <v>100</v>
      </c>
      <c r="R111" s="72">
        <f t="shared" si="30"/>
        <v>100</v>
      </c>
      <c r="S111" s="72">
        <f t="shared" si="31"/>
        <v>100</v>
      </c>
      <c r="T111" s="72">
        <f t="shared" si="32"/>
        <v>100</v>
      </c>
      <c r="U111" s="72">
        <f t="shared" si="33"/>
        <v>100</v>
      </c>
      <c r="V111" s="98">
        <f t="shared" si="34"/>
        <v>100</v>
      </c>
    </row>
    <row r="112" spans="1:22" x14ac:dyDescent="0.3">
      <c r="A112" s="46" t="s">
        <v>49</v>
      </c>
      <c r="B112" s="72">
        <f>IFERROR(B97*100/B85,"")</f>
        <v>100</v>
      </c>
      <c r="C112" s="72">
        <f t="shared" ref="C112:V112" si="35">IFERROR(C97*100/C85,"")</f>
        <v>100</v>
      </c>
      <c r="D112" s="72">
        <f t="shared" si="35"/>
        <v>100</v>
      </c>
      <c r="E112" s="72">
        <f t="shared" si="35"/>
        <v>100</v>
      </c>
      <c r="F112" s="72">
        <f t="shared" si="35"/>
        <v>100</v>
      </c>
      <c r="G112" s="72">
        <f t="shared" si="35"/>
        <v>100</v>
      </c>
      <c r="H112" s="72">
        <f t="shared" si="35"/>
        <v>100</v>
      </c>
      <c r="I112" s="72">
        <f t="shared" si="35"/>
        <v>100</v>
      </c>
      <c r="J112" s="72">
        <f t="shared" si="35"/>
        <v>100</v>
      </c>
      <c r="K112" s="72">
        <f t="shared" si="35"/>
        <v>100</v>
      </c>
      <c r="L112" s="72">
        <f t="shared" si="35"/>
        <v>100</v>
      </c>
      <c r="M112" s="72">
        <f t="shared" si="35"/>
        <v>100</v>
      </c>
      <c r="N112" s="72">
        <f t="shared" si="35"/>
        <v>100</v>
      </c>
      <c r="O112" s="72">
        <f t="shared" si="35"/>
        <v>100</v>
      </c>
      <c r="P112" s="72">
        <f t="shared" si="35"/>
        <v>100</v>
      </c>
      <c r="Q112" s="72">
        <f t="shared" si="35"/>
        <v>100</v>
      </c>
      <c r="R112" s="72">
        <f t="shared" si="35"/>
        <v>100</v>
      </c>
      <c r="S112" s="72">
        <f t="shared" si="35"/>
        <v>100</v>
      </c>
      <c r="T112" s="72">
        <f t="shared" si="35"/>
        <v>100</v>
      </c>
      <c r="U112" s="72">
        <f t="shared" si="35"/>
        <v>100</v>
      </c>
      <c r="V112" s="98">
        <f t="shared" si="35"/>
        <v>100</v>
      </c>
    </row>
    <row r="113" spans="1:23" x14ac:dyDescent="0.3">
      <c r="A113" s="40" t="s">
        <v>96</v>
      </c>
      <c r="B113" s="72">
        <f>IFERROR(B98*100/B97,"")</f>
        <v>100</v>
      </c>
      <c r="C113" s="72">
        <f t="shared" ref="C113:V113" si="36">IFERROR(C98*100/C97,"")</f>
        <v>100</v>
      </c>
      <c r="D113" s="72">
        <f t="shared" si="36"/>
        <v>100</v>
      </c>
      <c r="E113" s="72">
        <f t="shared" si="36"/>
        <v>100</v>
      </c>
      <c r="F113" s="72">
        <f t="shared" si="36"/>
        <v>100</v>
      </c>
      <c r="G113" s="72">
        <f t="shared" si="36"/>
        <v>100</v>
      </c>
      <c r="H113" s="72">
        <f t="shared" si="36"/>
        <v>100</v>
      </c>
      <c r="I113" s="72">
        <f t="shared" si="36"/>
        <v>100</v>
      </c>
      <c r="J113" s="72">
        <f t="shared" si="36"/>
        <v>100</v>
      </c>
      <c r="K113" s="72">
        <f t="shared" si="36"/>
        <v>100</v>
      </c>
      <c r="L113" s="72">
        <f t="shared" si="36"/>
        <v>100</v>
      </c>
      <c r="M113" s="72">
        <f t="shared" si="36"/>
        <v>100</v>
      </c>
      <c r="N113" s="72">
        <f t="shared" si="36"/>
        <v>100</v>
      </c>
      <c r="O113" s="72">
        <f t="shared" si="36"/>
        <v>100</v>
      </c>
      <c r="P113" s="72">
        <f t="shared" si="36"/>
        <v>100</v>
      </c>
      <c r="Q113" s="72">
        <f t="shared" si="36"/>
        <v>100</v>
      </c>
      <c r="R113" s="72">
        <f t="shared" si="36"/>
        <v>100</v>
      </c>
      <c r="S113" s="72">
        <f t="shared" si="36"/>
        <v>100</v>
      </c>
      <c r="T113" s="72">
        <f t="shared" si="36"/>
        <v>100</v>
      </c>
      <c r="U113" s="72">
        <f t="shared" si="36"/>
        <v>100</v>
      </c>
      <c r="V113" s="98">
        <f t="shared" si="36"/>
        <v>100</v>
      </c>
    </row>
    <row r="114" spans="1:23" x14ac:dyDescent="0.3">
      <c r="A114" s="40" t="s">
        <v>97</v>
      </c>
      <c r="B114" s="72">
        <f>IFERROR(B99*100/B96,"")</f>
        <v>100</v>
      </c>
      <c r="C114" s="72">
        <f>IFERROR(C99*100/C96,"")</f>
        <v>100</v>
      </c>
      <c r="D114" s="72">
        <f t="shared" ref="D114:V114" si="37">IFERROR(D99*100/D96,"")</f>
        <v>100</v>
      </c>
      <c r="E114" s="72">
        <f t="shared" si="37"/>
        <v>100</v>
      </c>
      <c r="F114" s="72">
        <f t="shared" si="37"/>
        <v>100</v>
      </c>
      <c r="G114" s="72">
        <f t="shared" si="37"/>
        <v>100</v>
      </c>
      <c r="H114" s="72">
        <f t="shared" si="37"/>
        <v>100</v>
      </c>
      <c r="I114" s="72">
        <f t="shared" si="37"/>
        <v>100</v>
      </c>
      <c r="J114" s="72">
        <f t="shared" si="37"/>
        <v>100</v>
      </c>
      <c r="K114" s="72">
        <f t="shared" si="37"/>
        <v>100</v>
      </c>
      <c r="L114" s="72">
        <f t="shared" si="37"/>
        <v>100</v>
      </c>
      <c r="M114" s="72">
        <f t="shared" si="37"/>
        <v>100</v>
      </c>
      <c r="N114" s="72">
        <f t="shared" si="37"/>
        <v>100</v>
      </c>
      <c r="O114" s="72">
        <f t="shared" si="37"/>
        <v>100</v>
      </c>
      <c r="P114" s="72">
        <f t="shared" si="37"/>
        <v>100</v>
      </c>
      <c r="Q114" s="72">
        <f t="shared" si="37"/>
        <v>100</v>
      </c>
      <c r="R114" s="72">
        <f t="shared" si="37"/>
        <v>100</v>
      </c>
      <c r="S114" s="72">
        <f t="shared" si="37"/>
        <v>100</v>
      </c>
      <c r="T114" s="72">
        <f t="shared" si="37"/>
        <v>100</v>
      </c>
      <c r="U114" s="72">
        <f t="shared" si="37"/>
        <v>100</v>
      </c>
      <c r="V114" s="98">
        <f t="shared" si="37"/>
        <v>100</v>
      </c>
    </row>
    <row r="115" spans="1:23" x14ac:dyDescent="0.3">
      <c r="A115" s="13" t="s">
        <v>45</v>
      </c>
      <c r="B115" s="72">
        <f>IF(B100=0,"",B100*100/$B$85)</f>
        <v>64.285714285714292</v>
      </c>
      <c r="C115" s="72">
        <f>IF(C100=0,"",C100*100/$C$85)</f>
        <v>100</v>
      </c>
      <c r="D115" s="72">
        <f>IF(D100=0,"",D100*100/$D$85)</f>
        <v>66.666666666666671</v>
      </c>
      <c r="E115" s="72">
        <f>IF(E100=0,"",E100*100/$E$85)</f>
        <v>64.285714285714292</v>
      </c>
      <c r="F115" s="72">
        <f>IF(F100=0,"",F100*100/$F$85)</f>
        <v>100</v>
      </c>
      <c r="G115" s="72">
        <f>IF(G100=0,"",G100*100/$G$85)</f>
        <v>66.666666666666671</v>
      </c>
      <c r="H115" s="72">
        <f>IF(H100=0,"",H100*100/$H$85)</f>
        <v>80</v>
      </c>
      <c r="I115" s="72">
        <f>IF(I100=0,"",I100*100/$I$85)</f>
        <v>100</v>
      </c>
      <c r="J115" s="72">
        <f>IF(J100=0,"",J100*100/$J$85)</f>
        <v>81.25</v>
      </c>
      <c r="K115" s="72">
        <f>IF(K100=0,"",K100*100/$K$85)</f>
        <v>80</v>
      </c>
      <c r="L115" s="72">
        <f>IF(L100=0,"",L100*100/$L$85)</f>
        <v>100</v>
      </c>
      <c r="M115" s="72">
        <f>IF(M100=0,"",M100*100/$M$85)</f>
        <v>81.25</v>
      </c>
      <c r="N115" s="72">
        <f>IF(N100=0,"",N100*100/$N$85)</f>
        <v>81.25</v>
      </c>
      <c r="O115" s="72">
        <f>IF(O100=0,"",O100*100/$O$85)</f>
        <v>100</v>
      </c>
      <c r="P115" s="72">
        <f>IF(P100=0,"",P100*100/$P$85)</f>
        <v>82.352941176470594</v>
      </c>
      <c r="Q115" s="72">
        <f>IF(Q100=0,"",Q100*100/$Q$85)</f>
        <v>81.25</v>
      </c>
      <c r="R115" s="72">
        <f>IF(R100=0,"",R100*100/$R$85)</f>
        <v>100</v>
      </c>
      <c r="S115" s="72">
        <f>IF(S100=0,"",S100*100/$S$85)</f>
        <v>82.352941176470594</v>
      </c>
      <c r="T115" s="72">
        <f>IF(T100=0,"",T100*100/$T$85)</f>
        <v>87.5</v>
      </c>
      <c r="U115" s="72">
        <f>IF(U100=0,"",U100*100/$U$85)</f>
        <v>100</v>
      </c>
      <c r="V115" s="98">
        <f>IF(V100=0,"",V100*100/$V$85)</f>
        <v>88.235294117647058</v>
      </c>
    </row>
    <row r="116" spans="1:23" x14ac:dyDescent="0.3">
      <c r="A116" s="13" t="s">
        <v>46</v>
      </c>
      <c r="B116" s="72" t="str">
        <f>IF(B101=0,"",B101*100/$B$85)</f>
        <v/>
      </c>
      <c r="C116" s="72" t="str">
        <f>IF(C101=0,"",C101*100/$C$85)</f>
        <v/>
      </c>
      <c r="D116" s="72" t="str">
        <f>IF(D101=0,"",D101*100/$D$85)</f>
        <v/>
      </c>
      <c r="E116" s="72" t="str">
        <f>IF(E101=0,"",E101*100/$E$85)</f>
        <v/>
      </c>
      <c r="F116" s="72" t="str">
        <f>IF(F101=0,"",F101*100/$F$85)</f>
        <v/>
      </c>
      <c r="G116" s="72" t="str">
        <f>IF(G101=0,"",G101*100/$G$85)</f>
        <v/>
      </c>
      <c r="H116" s="72" t="str">
        <f>IF(H101=0,"",H101*100/$H$85)</f>
        <v/>
      </c>
      <c r="I116" s="72" t="str">
        <f>IF(I101=0,"",I101*100/$I$85)</f>
        <v/>
      </c>
      <c r="J116" s="72" t="str">
        <f>IF(J101=0,"",J101*100/$J$85)</f>
        <v/>
      </c>
      <c r="K116" s="72" t="str">
        <f>IF(K101=0,"",K101*100/$K$85)</f>
        <v/>
      </c>
      <c r="L116" s="72" t="str">
        <f>IF(L101=0,"",L101*100/$L$85)</f>
        <v/>
      </c>
      <c r="M116" s="72" t="str">
        <f>IF(M101=0,"",M101*100/$M$85)</f>
        <v/>
      </c>
      <c r="N116" s="72" t="str">
        <f>IF(N101=0,"",N101*100/$N$85)</f>
        <v/>
      </c>
      <c r="O116" s="72" t="str">
        <f>IF(O101=0,"",O101*100/$O$85)</f>
        <v/>
      </c>
      <c r="P116" s="72" t="str">
        <f>IF(P101=0,"",P101*100/$P$85)</f>
        <v/>
      </c>
      <c r="Q116" s="72" t="str">
        <f>IF(Q101=0,"",Q101*100/$Q$85)</f>
        <v/>
      </c>
      <c r="R116" s="72" t="str">
        <f>IF(R101=0,"",R101*100/$R$85)</f>
        <v/>
      </c>
      <c r="S116" s="72" t="str">
        <f>IF(S101=0,"",S101*100/$S$85)</f>
        <v/>
      </c>
      <c r="T116" s="72" t="str">
        <f>IF(T101=0,"",T101*100/$T$85)</f>
        <v/>
      </c>
      <c r="U116" s="72" t="str">
        <f>IF(U101=0,"",U101*100/$U$85)</f>
        <v/>
      </c>
      <c r="V116" s="98" t="str">
        <f>IF(V101=0,"",V101*100/$V$85)</f>
        <v/>
      </c>
    </row>
    <row r="117" spans="1:23" ht="27" customHeight="1" x14ac:dyDescent="0.3">
      <c r="A117" s="13" t="s">
        <v>8</v>
      </c>
      <c r="B117" s="72">
        <f>IF(B102=0,"",B102*100/$B$85)</f>
        <v>100</v>
      </c>
      <c r="C117" s="72">
        <f>IF(C102=0,"",C102*100/$C$85)</f>
        <v>100</v>
      </c>
      <c r="D117" s="72">
        <f>IF(D102=0,"",D102*100/$D$85)</f>
        <v>100</v>
      </c>
      <c r="E117" s="72">
        <f>IF(E102=0,"",E102*100/$E$85)</f>
        <v>100</v>
      </c>
      <c r="F117" s="72">
        <f>IF(F102=0,"",F102*100/$F$85)</f>
        <v>100</v>
      </c>
      <c r="G117" s="72">
        <f>IF(G102=0,"",G102*100/$G$85)</f>
        <v>100</v>
      </c>
      <c r="H117" s="72">
        <f>IF(H102=0,"",H102*100/$H$85)</f>
        <v>100</v>
      </c>
      <c r="I117" s="72">
        <f>IF(I102=0,"",I102*100/$I$85)</f>
        <v>100</v>
      </c>
      <c r="J117" s="72">
        <f>IF(J102=0,"",J102*100/$J$85)</f>
        <v>100</v>
      </c>
      <c r="K117" s="72">
        <f>IF(K102=0,"",K102*100/$K$85)</f>
        <v>100</v>
      </c>
      <c r="L117" s="72">
        <f>IF(L102=0,"",L102*100/$L$85)</f>
        <v>100</v>
      </c>
      <c r="M117" s="72">
        <f>IF(M102=0,"",M102*100/$M$85)</f>
        <v>100</v>
      </c>
      <c r="N117" s="72">
        <f>IF(N102=0,"",N102*100/$N$85)</f>
        <v>100</v>
      </c>
      <c r="O117" s="72">
        <f>IF(O102=0,"",O102*100/$O$85)</f>
        <v>100</v>
      </c>
      <c r="P117" s="72">
        <f>IF(P102=0,"",P102*100/$P$85)</f>
        <v>100</v>
      </c>
      <c r="Q117" s="72">
        <f>IF(Q102=0,"",Q102*100/$Q$85)</f>
        <v>100</v>
      </c>
      <c r="R117" s="72">
        <f>IF(R102=0,"",R102*100/$R$85)</f>
        <v>100</v>
      </c>
      <c r="S117" s="72">
        <f>IF(S102=0,"",S102*100/$S$85)</f>
        <v>100</v>
      </c>
      <c r="T117" s="72">
        <f>IF(T102=0,"",T102*100/$T$85)</f>
        <v>100</v>
      </c>
      <c r="U117" s="72">
        <f>IF(U102=0,"",U102*100/$U$85)</f>
        <v>100</v>
      </c>
      <c r="V117" s="98">
        <f>IF(V102=0,"",V102*100/$V$85)</f>
        <v>100</v>
      </c>
    </row>
    <row r="118" spans="1:23" x14ac:dyDescent="0.3">
      <c r="A118" s="40" t="s">
        <v>98</v>
      </c>
      <c r="B118" s="72">
        <f>IFERROR(B103*100/B85,"")</f>
        <v>100</v>
      </c>
      <c r="C118" s="72">
        <f t="shared" ref="C118:V118" si="38">IFERROR(C103*100/C85,"")</f>
        <v>100</v>
      </c>
      <c r="D118" s="72">
        <f t="shared" si="38"/>
        <v>100</v>
      </c>
      <c r="E118" s="72">
        <f t="shared" si="38"/>
        <v>100</v>
      </c>
      <c r="F118" s="72">
        <f t="shared" si="38"/>
        <v>100</v>
      </c>
      <c r="G118" s="72">
        <f t="shared" si="38"/>
        <v>100</v>
      </c>
      <c r="H118" s="72">
        <f t="shared" si="38"/>
        <v>100</v>
      </c>
      <c r="I118" s="72">
        <f t="shared" si="38"/>
        <v>100</v>
      </c>
      <c r="J118" s="72">
        <f t="shared" si="38"/>
        <v>100</v>
      </c>
      <c r="K118" s="72">
        <f t="shared" si="38"/>
        <v>100</v>
      </c>
      <c r="L118" s="72">
        <f t="shared" si="38"/>
        <v>100</v>
      </c>
      <c r="M118" s="72">
        <f t="shared" si="38"/>
        <v>100</v>
      </c>
      <c r="N118" s="72">
        <f t="shared" si="38"/>
        <v>100</v>
      </c>
      <c r="O118" s="72">
        <f t="shared" si="38"/>
        <v>100</v>
      </c>
      <c r="P118" s="72">
        <f t="shared" si="38"/>
        <v>100</v>
      </c>
      <c r="Q118" s="72">
        <f t="shared" si="38"/>
        <v>100</v>
      </c>
      <c r="R118" s="72">
        <f t="shared" si="38"/>
        <v>100</v>
      </c>
      <c r="S118" s="72">
        <f t="shared" si="38"/>
        <v>100</v>
      </c>
      <c r="T118" s="72">
        <f t="shared" si="38"/>
        <v>100</v>
      </c>
      <c r="U118" s="72">
        <f t="shared" si="38"/>
        <v>100</v>
      </c>
      <c r="V118" s="98">
        <f t="shared" si="38"/>
        <v>100</v>
      </c>
    </row>
    <row r="119" spans="1:23" ht="41.4" x14ac:dyDescent="0.3">
      <c r="A119" s="41" t="s">
        <v>99</v>
      </c>
      <c r="B119" s="73">
        <f>IFERROR(B104*100/B85,"")</f>
        <v>14.285714285714286</v>
      </c>
      <c r="C119" s="73">
        <f t="shared" ref="C119:V119" si="39">IFERROR(C104*100/C85,"")</f>
        <v>0</v>
      </c>
      <c r="D119" s="73">
        <f t="shared" si="39"/>
        <v>13.333333333333334</v>
      </c>
      <c r="E119" s="73">
        <f t="shared" si="39"/>
        <v>14.285714285714286</v>
      </c>
      <c r="F119" s="73">
        <f t="shared" si="39"/>
        <v>0</v>
      </c>
      <c r="G119" s="73">
        <f t="shared" si="39"/>
        <v>13.333333333333334</v>
      </c>
      <c r="H119" s="73">
        <f t="shared" si="39"/>
        <v>26.666666666666668</v>
      </c>
      <c r="I119" s="73">
        <f t="shared" si="39"/>
        <v>0</v>
      </c>
      <c r="J119" s="73">
        <f t="shared" si="39"/>
        <v>25</v>
      </c>
      <c r="K119" s="73">
        <f t="shared" si="39"/>
        <v>26.666666666666668</v>
      </c>
      <c r="L119" s="73">
        <f t="shared" si="39"/>
        <v>0</v>
      </c>
      <c r="M119" s="73">
        <f t="shared" si="39"/>
        <v>25</v>
      </c>
      <c r="N119" s="73">
        <f t="shared" si="39"/>
        <v>25</v>
      </c>
      <c r="O119" s="73">
        <f t="shared" si="39"/>
        <v>100</v>
      </c>
      <c r="P119" s="73">
        <f t="shared" si="39"/>
        <v>29.411764705882351</v>
      </c>
      <c r="Q119" s="73">
        <f t="shared" si="39"/>
        <v>37.5</v>
      </c>
      <c r="R119" s="73">
        <f t="shared" si="39"/>
        <v>100</v>
      </c>
      <c r="S119" s="73">
        <f t="shared" si="39"/>
        <v>41.176470588235297</v>
      </c>
      <c r="T119" s="73">
        <f t="shared" si="39"/>
        <v>50</v>
      </c>
      <c r="U119" s="73">
        <f t="shared" si="39"/>
        <v>100</v>
      </c>
      <c r="V119" s="99">
        <f t="shared" si="39"/>
        <v>52.941176470588232</v>
      </c>
    </row>
    <row r="120" spans="1:23" x14ac:dyDescent="0.3">
      <c r="A120" s="31"/>
      <c r="B120" s="32"/>
      <c r="C120" s="33"/>
      <c r="D120" s="32"/>
      <c r="E120" s="33"/>
      <c r="F120" s="32"/>
      <c r="G120" s="33"/>
      <c r="H120" s="32"/>
      <c r="I120" s="33"/>
      <c r="J120" s="32"/>
      <c r="K120" s="33"/>
      <c r="L120" s="32"/>
      <c r="M120" s="33"/>
      <c r="N120" s="32"/>
      <c r="O120" s="33"/>
    </row>
    <row r="121" spans="1:23" x14ac:dyDescent="0.3">
      <c r="A121" s="6" t="s">
        <v>59</v>
      </c>
    </row>
    <row r="123" spans="1:23" x14ac:dyDescent="0.3">
      <c r="A123" s="136" t="s">
        <v>47</v>
      </c>
      <c r="B123" s="136"/>
      <c r="C123" s="136"/>
      <c r="D123" s="136"/>
      <c r="E123" s="136"/>
      <c r="F123" s="136"/>
      <c r="G123" s="136"/>
      <c r="H123" s="136"/>
      <c r="I123" s="136"/>
      <c r="J123" s="136"/>
      <c r="K123" s="136"/>
      <c r="L123" s="136"/>
      <c r="M123" s="136"/>
      <c r="N123" s="136"/>
      <c r="O123" s="136"/>
    </row>
    <row r="124" spans="1:23" x14ac:dyDescent="0.3">
      <c r="A124" s="135" t="s">
        <v>9</v>
      </c>
      <c r="B124" s="165">
        <v>2006</v>
      </c>
      <c r="C124" s="166"/>
      <c r="D124" s="165">
        <v>2007</v>
      </c>
      <c r="E124" s="166"/>
      <c r="F124" s="165">
        <v>2008</v>
      </c>
      <c r="G124" s="166"/>
      <c r="H124" s="165">
        <v>2009</v>
      </c>
      <c r="I124" s="166"/>
      <c r="J124" s="165">
        <v>2010</v>
      </c>
      <c r="K124" s="166"/>
      <c r="L124" s="165">
        <v>2011</v>
      </c>
      <c r="M124" s="166"/>
      <c r="N124" s="165">
        <v>2012</v>
      </c>
      <c r="O124" s="166"/>
    </row>
    <row r="125" spans="1:23" x14ac:dyDescent="0.3">
      <c r="A125" s="135"/>
      <c r="B125" s="11" t="s">
        <v>4</v>
      </c>
      <c r="C125" s="2" t="s">
        <v>0</v>
      </c>
      <c r="D125" s="11" t="s">
        <v>4</v>
      </c>
      <c r="E125" s="2" t="s">
        <v>0</v>
      </c>
      <c r="F125" s="11" t="s">
        <v>4</v>
      </c>
      <c r="G125" s="2" t="s">
        <v>0</v>
      </c>
      <c r="H125" s="11" t="s">
        <v>4</v>
      </c>
      <c r="I125" s="2" t="s">
        <v>0</v>
      </c>
      <c r="J125" s="11" t="s">
        <v>4</v>
      </c>
      <c r="K125" s="2" t="s">
        <v>0</v>
      </c>
      <c r="L125" s="11" t="s">
        <v>4</v>
      </c>
      <c r="M125" s="2" t="s">
        <v>0</v>
      </c>
      <c r="N125" s="11" t="s">
        <v>4</v>
      </c>
      <c r="O125" s="2" t="s">
        <v>0</v>
      </c>
    </row>
    <row r="126" spans="1:23" ht="27.75" customHeight="1" x14ac:dyDescent="0.3">
      <c r="A126" s="3" t="s">
        <v>84</v>
      </c>
      <c r="B126" s="112"/>
      <c r="C126" s="115">
        <v>4</v>
      </c>
      <c r="D126" s="116"/>
      <c r="E126" s="115">
        <v>0</v>
      </c>
      <c r="F126" s="116"/>
      <c r="G126" s="115">
        <v>0</v>
      </c>
      <c r="H126" s="116"/>
      <c r="I126" s="115">
        <v>0</v>
      </c>
      <c r="J126" s="81"/>
      <c r="K126" s="69" t="str">
        <f t="shared" ref="K126:K131" si="40">IF(J126=0,"",J126*100/$F$78)</f>
        <v/>
      </c>
      <c r="L126" s="81"/>
      <c r="M126" s="69" t="str">
        <f t="shared" ref="M126:M131" si="41">IF(L126=0,"",L126*100/$G$78)</f>
        <v/>
      </c>
      <c r="N126" s="81"/>
      <c r="O126" s="70" t="str">
        <f t="shared" ref="O126:O131" si="42">IF(N126=0,"",N126*100/$H$78)</f>
        <v/>
      </c>
    </row>
    <row r="127" spans="1:23" ht="27.75" customHeight="1" x14ac:dyDescent="0.3">
      <c r="A127" s="4" t="s">
        <v>85</v>
      </c>
      <c r="B127" s="112"/>
      <c r="C127" s="115">
        <v>0</v>
      </c>
      <c r="D127" s="116"/>
      <c r="E127" s="115">
        <v>0</v>
      </c>
      <c r="F127" s="116"/>
      <c r="G127" s="115">
        <v>0</v>
      </c>
      <c r="H127" s="116"/>
      <c r="I127" s="115">
        <v>0</v>
      </c>
      <c r="J127" s="82"/>
      <c r="K127" s="61" t="str">
        <f t="shared" si="40"/>
        <v/>
      </c>
      <c r="L127" s="82"/>
      <c r="M127" s="61" t="str">
        <f t="shared" si="41"/>
        <v/>
      </c>
      <c r="N127" s="82"/>
      <c r="O127" s="62" t="str">
        <f t="shared" si="42"/>
        <v/>
      </c>
    </row>
    <row r="128" spans="1:23" ht="27.75" customHeight="1" x14ac:dyDescent="0.35">
      <c r="A128" s="4" t="s">
        <v>86</v>
      </c>
      <c r="B128" s="112">
        <v>8</v>
      </c>
      <c r="C128" s="115">
        <v>100</v>
      </c>
      <c r="D128" s="116">
        <v>8</v>
      </c>
      <c r="E128" s="115">
        <v>100</v>
      </c>
      <c r="F128" s="116">
        <v>12</v>
      </c>
      <c r="G128" s="115">
        <v>100</v>
      </c>
      <c r="H128" s="116">
        <v>20</v>
      </c>
      <c r="I128" s="115">
        <v>100</v>
      </c>
      <c r="J128" s="82">
        <v>29</v>
      </c>
      <c r="K128" s="61">
        <f t="shared" si="40"/>
        <v>82.857142857142861</v>
      </c>
      <c r="L128" s="82">
        <v>40</v>
      </c>
      <c r="M128" s="61">
        <f t="shared" si="41"/>
        <v>100</v>
      </c>
      <c r="N128" s="82">
        <v>50</v>
      </c>
      <c r="O128" s="62">
        <f t="shared" si="42"/>
        <v>100</v>
      </c>
      <c r="Q128" s="132"/>
      <c r="R128" s="132"/>
      <c r="S128" s="132"/>
      <c r="T128" s="132"/>
      <c r="U128" s="132"/>
      <c r="V128" s="133"/>
      <c r="W128" s="133"/>
    </row>
    <row r="129" spans="1:20" ht="27.75" customHeight="1" x14ac:dyDescent="0.3">
      <c r="A129" s="4" t="s">
        <v>87</v>
      </c>
      <c r="B129" s="112"/>
      <c r="C129" s="115">
        <v>2</v>
      </c>
      <c r="D129" s="116"/>
      <c r="E129" s="115">
        <v>2</v>
      </c>
      <c r="F129" s="116"/>
      <c r="G129" s="115">
        <v>2</v>
      </c>
      <c r="H129" s="116"/>
      <c r="I129" s="115">
        <v>1</v>
      </c>
      <c r="J129" s="82"/>
      <c r="K129" s="61" t="str">
        <f t="shared" si="40"/>
        <v/>
      </c>
      <c r="L129" s="82"/>
      <c r="M129" s="61" t="str">
        <f t="shared" si="41"/>
        <v/>
      </c>
      <c r="N129" s="82"/>
      <c r="O129" s="62" t="str">
        <f t="shared" si="42"/>
        <v/>
      </c>
    </row>
    <row r="130" spans="1:20" x14ac:dyDescent="0.3">
      <c r="A130" s="4" t="s">
        <v>65</v>
      </c>
      <c r="B130" s="57">
        <f>SUM(B126:B129)</f>
        <v>8</v>
      </c>
      <c r="C130" s="61">
        <f t="shared" ref="C130:C131" si="43">IF(B130=0,"",B130*100/$B$78)</f>
        <v>100</v>
      </c>
      <c r="D130" s="57">
        <f>SUM(D126:D129)</f>
        <v>8</v>
      </c>
      <c r="E130" s="61">
        <f t="shared" ref="E130:E131" si="44">IF(D130=0,"",D130*100/$C$78)</f>
        <v>66.666666666666671</v>
      </c>
      <c r="F130" s="57">
        <f>SUM(F126:F129)</f>
        <v>12</v>
      </c>
      <c r="G130" s="61">
        <f t="shared" ref="G130:G131" si="45">IF(F130=0,"",F130*100/$D$78)</f>
        <v>60</v>
      </c>
      <c r="H130" s="57">
        <f>SUM(H126:H129)</f>
        <v>20</v>
      </c>
      <c r="I130" s="61">
        <f t="shared" ref="I130:I131" si="46">IF(H130=0,"",H130*100/$E$78)</f>
        <v>68.965517241379317</v>
      </c>
      <c r="J130" s="57">
        <f>SUM(J126:J129)</f>
        <v>29</v>
      </c>
      <c r="K130" s="61">
        <f t="shared" si="40"/>
        <v>82.857142857142861</v>
      </c>
      <c r="L130" s="57">
        <f>SUM(L126:L129)</f>
        <v>40</v>
      </c>
      <c r="M130" s="61">
        <f t="shared" si="41"/>
        <v>100</v>
      </c>
      <c r="N130" s="57">
        <f>SUM(N126:N129)</f>
        <v>50</v>
      </c>
      <c r="O130" s="62">
        <f t="shared" si="42"/>
        <v>100</v>
      </c>
    </row>
    <row r="131" spans="1:20" ht="25.5" customHeight="1" x14ac:dyDescent="0.3">
      <c r="A131" s="13" t="s">
        <v>67</v>
      </c>
      <c r="B131" s="56">
        <v>8</v>
      </c>
      <c r="C131" s="61">
        <f t="shared" si="43"/>
        <v>100</v>
      </c>
      <c r="D131" s="56">
        <v>8</v>
      </c>
      <c r="E131" s="61">
        <f t="shared" si="44"/>
        <v>66.666666666666671</v>
      </c>
      <c r="F131" s="56">
        <v>12</v>
      </c>
      <c r="G131" s="61">
        <f t="shared" si="45"/>
        <v>60</v>
      </c>
      <c r="H131" s="56">
        <v>20</v>
      </c>
      <c r="I131" s="61">
        <f t="shared" si="46"/>
        <v>68.965517241379317</v>
      </c>
      <c r="J131" s="56">
        <v>29</v>
      </c>
      <c r="K131" s="61">
        <f t="shared" si="40"/>
        <v>82.857142857142861</v>
      </c>
      <c r="L131" s="56">
        <v>40</v>
      </c>
      <c r="M131" s="61">
        <f t="shared" si="41"/>
        <v>100</v>
      </c>
      <c r="N131" s="56">
        <v>50</v>
      </c>
      <c r="O131" s="62">
        <f t="shared" si="42"/>
        <v>100</v>
      </c>
    </row>
    <row r="132" spans="1:20" ht="25.5" customHeight="1" x14ac:dyDescent="0.3">
      <c r="A132" s="46" t="s">
        <v>119</v>
      </c>
      <c r="B132" s="56"/>
      <c r="C132" s="61">
        <f>IFERROR(B132*100/B78,"")</f>
        <v>0</v>
      </c>
      <c r="D132" s="56"/>
      <c r="E132" s="61">
        <f>IFERROR(D132*100/C78,"")</f>
        <v>0</v>
      </c>
      <c r="F132" s="56"/>
      <c r="G132" s="61">
        <f>IFERROR(F132*100/D78,"")</f>
        <v>0</v>
      </c>
      <c r="H132" s="56"/>
      <c r="I132" s="61">
        <f>IFERROR(H132*100/E78,"")</f>
        <v>0</v>
      </c>
      <c r="J132" s="56"/>
      <c r="K132" s="61">
        <f>IFERROR(J132*100/F78,"")</f>
        <v>0</v>
      </c>
      <c r="L132" s="56"/>
      <c r="M132" s="61">
        <f>IFERROR(L132*100/G78,"")</f>
        <v>0</v>
      </c>
      <c r="N132" s="56"/>
      <c r="O132" s="62">
        <f>IFERROR(N132*100/H78,"")</f>
        <v>0</v>
      </c>
    </row>
    <row r="133" spans="1:20" ht="25.5" customHeight="1" x14ac:dyDescent="0.3">
      <c r="A133" s="40" t="s">
        <v>101</v>
      </c>
      <c r="B133" s="56"/>
      <c r="C133" s="61" t="str">
        <f>IFERROR(B133*100/B132,"")</f>
        <v/>
      </c>
      <c r="D133" s="56"/>
      <c r="E133" s="61" t="str">
        <f>IFERROR(D133*100/D132,"")</f>
        <v/>
      </c>
      <c r="F133" s="56"/>
      <c r="G133" s="61" t="str">
        <f>IFERROR(F133*100/F132,"")</f>
        <v/>
      </c>
      <c r="H133" s="56"/>
      <c r="I133" s="61" t="str">
        <f>IFERROR(H133*100/H132,"")</f>
        <v/>
      </c>
      <c r="J133" s="56"/>
      <c r="K133" s="61" t="str">
        <f>IFERROR(J133*100/J132,"")</f>
        <v/>
      </c>
      <c r="L133" s="56"/>
      <c r="M133" s="61" t="str">
        <f>IFERROR(L133*100/L132,"")</f>
        <v/>
      </c>
      <c r="N133" s="56"/>
      <c r="O133" s="62" t="str">
        <f>IFERROR(N133*100/N132,"")</f>
        <v/>
      </c>
    </row>
    <row r="134" spans="1:20" ht="25.5" customHeight="1" x14ac:dyDescent="0.3">
      <c r="A134" s="40" t="s">
        <v>102</v>
      </c>
      <c r="B134" s="56"/>
      <c r="C134" s="61" t="str">
        <f>IFERROR(B134*100/B132,"")</f>
        <v/>
      </c>
      <c r="D134" s="56"/>
      <c r="E134" s="61" t="str">
        <f>IFERROR(D134*100/D132,"")</f>
        <v/>
      </c>
      <c r="F134" s="56"/>
      <c r="G134" s="61" t="str">
        <f>IFERROR(F134*100/F132,"")</f>
        <v/>
      </c>
      <c r="H134" s="56"/>
      <c r="I134" s="61" t="str">
        <f>IFERROR(H134*100/H132,"")</f>
        <v/>
      </c>
      <c r="J134" s="56"/>
      <c r="K134" s="61" t="str">
        <f>IFERROR(J134*100/J132,"")</f>
        <v/>
      </c>
      <c r="L134" s="56"/>
      <c r="M134" s="61" t="str">
        <f>IFERROR(L134*100/L132,"")</f>
        <v/>
      </c>
      <c r="N134" s="56"/>
      <c r="O134" s="62" t="str">
        <f>IFERROR(N134*100/N132,"")</f>
        <v/>
      </c>
    </row>
    <row r="135" spans="1:20" ht="25.5" customHeight="1" x14ac:dyDescent="0.3">
      <c r="A135" s="40" t="s">
        <v>104</v>
      </c>
      <c r="B135" s="56"/>
      <c r="C135" s="61">
        <f>IFERROR(B135*100/B78,"")</f>
        <v>0</v>
      </c>
      <c r="D135" s="56"/>
      <c r="E135" s="61">
        <f>IFERROR(D135*100/C78,"")</f>
        <v>0</v>
      </c>
      <c r="F135" s="56"/>
      <c r="G135" s="61">
        <f>IFERROR(F135*100/D78,"")</f>
        <v>0</v>
      </c>
      <c r="H135" s="56"/>
      <c r="I135" s="61">
        <f>IFERROR(H135*100/E78,"")</f>
        <v>0</v>
      </c>
      <c r="J135" s="56"/>
      <c r="K135" s="61">
        <f>IFERROR(J135*100/F78,"")</f>
        <v>0</v>
      </c>
      <c r="L135" s="56"/>
      <c r="M135" s="61">
        <f>IFERROR(L135*100/G78,"")</f>
        <v>0</v>
      </c>
      <c r="N135" s="56"/>
      <c r="O135" s="62">
        <f>IFERROR(N135*100/H78,"")</f>
        <v>0</v>
      </c>
    </row>
    <row r="136" spans="1:20" ht="41.25" customHeight="1" x14ac:dyDescent="0.3">
      <c r="A136" s="40" t="s">
        <v>103</v>
      </c>
      <c r="B136" s="56"/>
      <c r="C136" s="61" t="str">
        <f>IFERROR(B136*100/B135,"")</f>
        <v/>
      </c>
      <c r="D136" s="56"/>
      <c r="E136" s="61" t="str">
        <f>IFERROR(D136*100/D135,"")</f>
        <v/>
      </c>
      <c r="F136" s="56"/>
      <c r="G136" s="61" t="str">
        <f>IFERROR(F136*100/F135,"")</f>
        <v/>
      </c>
      <c r="H136" s="56"/>
      <c r="I136" s="61" t="str">
        <f>IFERROR(H136*100/H135,"")</f>
        <v/>
      </c>
      <c r="J136" s="56"/>
      <c r="K136" s="61" t="str">
        <f>IFERROR(J136*100/J135,"")</f>
        <v/>
      </c>
      <c r="L136" s="56"/>
      <c r="M136" s="61" t="str">
        <f>IFERROR(L136*100/L135,"")</f>
        <v/>
      </c>
      <c r="N136" s="56"/>
      <c r="O136" s="62" t="str">
        <f>IFERROR(N136*100/N135,"")</f>
        <v/>
      </c>
    </row>
    <row r="137" spans="1:20" ht="30.75" customHeight="1" x14ac:dyDescent="0.3">
      <c r="A137" s="13" t="s">
        <v>75</v>
      </c>
      <c r="B137" s="83"/>
      <c r="C137" s="82"/>
      <c r="D137" s="82"/>
      <c r="E137" s="82"/>
      <c r="F137" s="82"/>
      <c r="G137" s="82"/>
      <c r="H137" s="82"/>
      <c r="I137" s="82"/>
      <c r="J137" s="82"/>
      <c r="K137" s="82"/>
      <c r="L137" s="82"/>
      <c r="M137" s="82"/>
      <c r="N137" s="82"/>
      <c r="O137" s="84"/>
      <c r="P137" s="25"/>
      <c r="Q137" s="26"/>
      <c r="R137" s="26"/>
      <c r="S137" s="26"/>
      <c r="T137" s="26"/>
    </row>
    <row r="138" spans="1:20" ht="33.75" customHeight="1" x14ac:dyDescent="0.3">
      <c r="A138" s="13" t="s">
        <v>76</v>
      </c>
      <c r="B138" s="83"/>
      <c r="C138" s="82"/>
      <c r="D138" s="82"/>
      <c r="E138" s="82"/>
      <c r="F138" s="82"/>
      <c r="G138" s="82"/>
      <c r="H138" s="82"/>
      <c r="I138" s="82"/>
      <c r="J138" s="82"/>
      <c r="K138" s="82"/>
      <c r="L138" s="82"/>
      <c r="M138" s="82"/>
      <c r="N138" s="82"/>
      <c r="O138" s="84"/>
      <c r="P138" s="26"/>
      <c r="Q138" s="26"/>
      <c r="R138" s="26"/>
      <c r="S138" s="26"/>
      <c r="T138" s="26"/>
    </row>
    <row r="139" spans="1:20" ht="27.6" x14ac:dyDescent="0.3">
      <c r="A139" s="13" t="s">
        <v>77</v>
      </c>
      <c r="B139" s="83"/>
      <c r="C139" s="85"/>
      <c r="D139" s="85"/>
      <c r="E139" s="85"/>
      <c r="F139" s="85"/>
      <c r="G139" s="85"/>
      <c r="H139" s="85"/>
      <c r="I139" s="85"/>
      <c r="J139" s="85"/>
      <c r="K139" s="85"/>
      <c r="L139" s="85"/>
      <c r="M139" s="85"/>
      <c r="N139" s="85"/>
      <c r="O139" s="86"/>
    </row>
    <row r="140" spans="1:20" ht="41.4" x14ac:dyDescent="0.3">
      <c r="A140" s="8" t="s">
        <v>48</v>
      </c>
      <c r="B140" s="167"/>
      <c r="C140" s="167"/>
      <c r="D140" s="163"/>
      <c r="E140" s="163"/>
      <c r="F140" s="163"/>
      <c r="G140" s="163"/>
      <c r="H140" s="163"/>
      <c r="I140" s="163"/>
      <c r="J140" s="168"/>
      <c r="K140" s="169"/>
      <c r="L140" s="163"/>
      <c r="M140" s="163"/>
      <c r="N140" s="163"/>
      <c r="O140" s="164"/>
    </row>
    <row r="141" spans="1:20" x14ac:dyDescent="0.3">
      <c r="A141" s="6" t="s">
        <v>59</v>
      </c>
    </row>
    <row r="142" spans="1:20" ht="27" customHeight="1" x14ac:dyDescent="0.3">
      <c r="A142" s="160" t="s">
        <v>72</v>
      </c>
      <c r="B142" s="160"/>
      <c r="C142" s="160"/>
      <c r="D142" s="160"/>
      <c r="E142" s="160"/>
      <c r="F142" s="160"/>
      <c r="G142" s="160"/>
      <c r="H142" s="160"/>
      <c r="I142" s="160"/>
      <c r="J142" s="160"/>
      <c r="K142" s="160"/>
      <c r="L142" s="160"/>
      <c r="M142" s="160"/>
      <c r="N142" s="160"/>
      <c r="O142" s="160"/>
      <c r="P142" s="160"/>
      <c r="Q142" s="160"/>
      <c r="R142" s="160"/>
      <c r="S142" s="160"/>
      <c r="T142" s="28"/>
    </row>
    <row r="143" spans="1:20" ht="26.25" customHeight="1" x14ac:dyDescent="0.3">
      <c r="A143" s="160" t="s">
        <v>70</v>
      </c>
      <c r="B143" s="160"/>
      <c r="C143" s="160"/>
      <c r="D143" s="160"/>
      <c r="E143" s="160"/>
      <c r="F143" s="160"/>
      <c r="G143" s="160"/>
      <c r="H143" s="160"/>
      <c r="I143" s="160"/>
      <c r="J143" s="160"/>
      <c r="K143" s="160"/>
      <c r="L143" s="160"/>
      <c r="M143" s="160"/>
      <c r="N143" s="160"/>
      <c r="O143" s="160"/>
      <c r="P143" s="160"/>
      <c r="Q143" s="160"/>
      <c r="R143" s="160"/>
      <c r="S143" s="160"/>
    </row>
    <row r="144" spans="1:20" x14ac:dyDescent="0.3">
      <c r="A144" s="44"/>
      <c r="B144" s="44"/>
      <c r="C144" s="44"/>
      <c r="D144" s="44"/>
      <c r="E144" s="44"/>
      <c r="F144" s="44"/>
      <c r="G144" s="44"/>
      <c r="H144" s="44"/>
      <c r="I144" s="44"/>
      <c r="J144" s="44"/>
      <c r="K144" s="44"/>
      <c r="L144" s="44"/>
      <c r="M144" s="44"/>
      <c r="N144" s="44"/>
      <c r="O144" s="44"/>
      <c r="P144" s="44"/>
      <c r="Q144" s="44"/>
      <c r="R144" s="44"/>
      <c r="S144" s="44"/>
    </row>
    <row r="145" spans="1:29" x14ac:dyDescent="0.3">
      <c r="A145" s="44"/>
      <c r="B145" s="44"/>
      <c r="C145" s="44"/>
      <c r="D145" s="44"/>
      <c r="E145" s="44"/>
      <c r="F145" s="44"/>
      <c r="G145" s="44"/>
      <c r="H145" s="44"/>
      <c r="I145" s="44"/>
      <c r="J145" s="44"/>
      <c r="K145" s="44"/>
      <c r="L145" s="44"/>
      <c r="M145" s="44"/>
      <c r="N145" s="44"/>
      <c r="O145" s="44"/>
      <c r="P145" s="44"/>
      <c r="Q145" s="44"/>
      <c r="R145" s="44"/>
      <c r="S145" s="44"/>
    </row>
    <row r="146" spans="1:29" ht="27.6" x14ac:dyDescent="0.3">
      <c r="A146" s="44" t="s">
        <v>88</v>
      </c>
      <c r="B146" s="44"/>
      <c r="C146" s="44"/>
      <c r="D146" s="44"/>
      <c r="E146" s="44"/>
      <c r="F146" s="44"/>
      <c r="G146" s="44"/>
      <c r="H146" s="44"/>
      <c r="I146" s="44"/>
      <c r="J146" s="44"/>
      <c r="K146" s="44"/>
      <c r="L146" s="44"/>
      <c r="M146" s="44"/>
      <c r="N146" s="44"/>
      <c r="O146" s="44"/>
      <c r="P146" s="44"/>
      <c r="Q146" s="44"/>
      <c r="R146" s="44"/>
      <c r="S146" s="44"/>
    </row>
    <row r="147" spans="1:29" x14ac:dyDescent="0.3">
      <c r="A147" s="44"/>
      <c r="B147" s="44"/>
      <c r="C147" s="44"/>
      <c r="D147" s="44"/>
      <c r="E147" s="44"/>
      <c r="F147" s="44"/>
      <c r="G147" s="44"/>
      <c r="H147" s="44"/>
      <c r="I147" s="44"/>
      <c r="J147" s="44"/>
      <c r="K147" s="44"/>
      <c r="L147" s="44"/>
      <c r="M147" s="44"/>
      <c r="N147" s="44"/>
      <c r="O147" s="44"/>
      <c r="P147" s="44"/>
      <c r="Q147" s="44"/>
      <c r="R147" s="44"/>
      <c r="S147" s="44"/>
    </row>
    <row r="148" spans="1:29" x14ac:dyDescent="0.3">
      <c r="A148" s="190" t="s">
        <v>12</v>
      </c>
      <c r="B148" s="191"/>
      <c r="C148" s="191"/>
      <c r="D148" s="191"/>
      <c r="E148" s="191"/>
      <c r="F148" s="191"/>
      <c r="G148" s="191"/>
      <c r="H148" s="191"/>
      <c r="I148" s="191"/>
      <c r="J148" s="191"/>
      <c r="K148" s="191"/>
      <c r="L148" s="191"/>
      <c r="M148" s="191"/>
      <c r="N148" s="191"/>
      <c r="O148" s="191"/>
      <c r="P148" s="191"/>
      <c r="Q148" s="191"/>
      <c r="R148" s="191"/>
      <c r="S148" s="191"/>
      <c r="T148" s="191"/>
      <c r="U148" s="191"/>
      <c r="V148" s="191"/>
    </row>
    <row r="149" spans="1:29" x14ac:dyDescent="0.3">
      <c r="A149" s="199" t="s">
        <v>9</v>
      </c>
      <c r="B149" s="182">
        <v>2006</v>
      </c>
      <c r="C149" s="182"/>
      <c r="D149" s="182"/>
      <c r="E149" s="182">
        <v>2007</v>
      </c>
      <c r="F149" s="182"/>
      <c r="G149" s="182"/>
      <c r="H149" s="182">
        <v>2008</v>
      </c>
      <c r="I149" s="182"/>
      <c r="J149" s="182"/>
      <c r="K149" s="182">
        <v>2009</v>
      </c>
      <c r="L149" s="182"/>
      <c r="M149" s="182"/>
      <c r="N149" s="182">
        <v>2010</v>
      </c>
      <c r="O149" s="182"/>
      <c r="P149" s="182"/>
      <c r="Q149" s="165">
        <v>2011</v>
      </c>
      <c r="R149" s="196"/>
      <c r="S149" s="166"/>
      <c r="T149" s="165">
        <v>2012</v>
      </c>
      <c r="U149" s="196"/>
      <c r="V149" s="166"/>
    </row>
    <row r="150" spans="1:29" x14ac:dyDescent="0.3">
      <c r="A150" s="200"/>
      <c r="B150" s="2" t="s">
        <v>91</v>
      </c>
      <c r="C150" s="182" t="s">
        <v>92</v>
      </c>
      <c r="D150" s="182"/>
      <c r="E150" s="2" t="s">
        <v>91</v>
      </c>
      <c r="F150" s="182" t="s">
        <v>92</v>
      </c>
      <c r="G150" s="182"/>
      <c r="H150" s="2" t="s">
        <v>91</v>
      </c>
      <c r="I150" s="182" t="s">
        <v>92</v>
      </c>
      <c r="J150" s="182"/>
      <c r="K150" s="2" t="s">
        <v>91</v>
      </c>
      <c r="L150" s="182" t="s">
        <v>92</v>
      </c>
      <c r="M150" s="182"/>
      <c r="N150" s="2" t="s">
        <v>91</v>
      </c>
      <c r="O150" s="182" t="s">
        <v>92</v>
      </c>
      <c r="P150" s="182"/>
      <c r="Q150" s="2" t="s">
        <v>91</v>
      </c>
      <c r="R150" s="182" t="s">
        <v>92</v>
      </c>
      <c r="S150" s="182"/>
      <c r="T150" s="2" t="s">
        <v>91</v>
      </c>
      <c r="U150" s="182" t="s">
        <v>92</v>
      </c>
      <c r="V150" s="182"/>
    </row>
    <row r="151" spans="1:29" ht="14.4" thickBot="1" x14ac:dyDescent="0.35">
      <c r="A151" s="201"/>
      <c r="B151" s="39" t="s">
        <v>4</v>
      </c>
      <c r="C151" s="39" t="s">
        <v>4</v>
      </c>
      <c r="D151" s="2" t="s">
        <v>0</v>
      </c>
      <c r="E151" s="39" t="s">
        <v>4</v>
      </c>
      <c r="F151" s="39" t="s">
        <v>4</v>
      </c>
      <c r="G151" s="2" t="s">
        <v>0</v>
      </c>
      <c r="H151" s="39" t="s">
        <v>4</v>
      </c>
      <c r="I151" s="39" t="s">
        <v>4</v>
      </c>
      <c r="J151" s="2" t="s">
        <v>0</v>
      </c>
      <c r="K151" s="39" t="s">
        <v>4</v>
      </c>
      <c r="L151" s="39" t="s">
        <v>4</v>
      </c>
      <c r="M151" s="2" t="s">
        <v>0</v>
      </c>
      <c r="N151" s="39" t="s">
        <v>4</v>
      </c>
      <c r="O151" s="39" t="s">
        <v>4</v>
      </c>
      <c r="P151" s="2" t="s">
        <v>0</v>
      </c>
      <c r="Q151" s="39" t="s">
        <v>4</v>
      </c>
      <c r="R151" s="39" t="s">
        <v>4</v>
      </c>
      <c r="S151" s="2" t="s">
        <v>0</v>
      </c>
      <c r="T151" s="39" t="s">
        <v>4</v>
      </c>
      <c r="U151" s="39" t="s">
        <v>4</v>
      </c>
      <c r="V151" s="2" t="s">
        <v>0</v>
      </c>
    </row>
    <row r="152" spans="1:29" ht="33.75" customHeight="1" x14ac:dyDescent="0.3">
      <c r="A152" s="38" t="s">
        <v>78</v>
      </c>
      <c r="B152" s="87">
        <v>4</v>
      </c>
      <c r="C152" s="87">
        <v>3</v>
      </c>
      <c r="D152" s="88"/>
      <c r="E152" s="89">
        <v>4</v>
      </c>
      <c r="F152" s="89">
        <v>2</v>
      </c>
      <c r="G152" s="90"/>
      <c r="H152" s="89">
        <v>8</v>
      </c>
      <c r="I152" s="89">
        <v>8</v>
      </c>
      <c r="J152" s="90">
        <f t="shared" ref="J152:J158" si="47">IF(I152=0,"",I152*100/H152)</f>
        <v>100</v>
      </c>
      <c r="K152" s="89">
        <v>8</v>
      </c>
      <c r="L152" s="89">
        <v>8</v>
      </c>
      <c r="M152" s="90">
        <f t="shared" ref="M152:M158" si="48">IF(L152=0,"",L152*100/K152)</f>
        <v>100</v>
      </c>
      <c r="N152" s="89">
        <v>20</v>
      </c>
      <c r="O152" s="89">
        <v>20</v>
      </c>
      <c r="P152" s="90">
        <f t="shared" ref="P152:P158" si="49">IF(O152=0,"",O152*100/N152)</f>
        <v>100</v>
      </c>
      <c r="Q152" s="89">
        <v>25</v>
      </c>
      <c r="R152" s="89">
        <v>25</v>
      </c>
      <c r="S152" s="90">
        <f t="shared" ref="S152:S158" si="50">IF(R152=0,"",R152*100/Q152)</f>
        <v>100</v>
      </c>
      <c r="T152" s="89">
        <v>30</v>
      </c>
      <c r="U152" s="91">
        <v>30</v>
      </c>
      <c r="V152" s="92">
        <f t="shared" ref="V152:V158" si="51">IF(U152=0,"",U152*100/T152)</f>
        <v>100</v>
      </c>
      <c r="W152" s="21"/>
      <c r="X152" s="22"/>
      <c r="Y152" s="22"/>
      <c r="Z152" s="22"/>
      <c r="AA152" s="22"/>
      <c r="AB152" s="22"/>
      <c r="AC152" s="22"/>
    </row>
    <row r="153" spans="1:29" ht="33.75" customHeight="1" x14ac:dyDescent="0.3">
      <c r="A153" s="9" t="s">
        <v>79</v>
      </c>
      <c r="B153" s="83">
        <v>3</v>
      </c>
      <c r="C153" s="83">
        <v>2</v>
      </c>
      <c r="D153" s="57">
        <f t="shared" ref="D153:D158" si="52">IF(C153=0,"",C153*100/B153)</f>
        <v>66.666666666666671</v>
      </c>
      <c r="E153" s="83">
        <v>2</v>
      </c>
      <c r="F153" s="83">
        <v>1</v>
      </c>
      <c r="G153" s="57">
        <f t="shared" ref="G153:G158" si="53">IF(F153=0,"",F153*100/E153)</f>
        <v>50</v>
      </c>
      <c r="H153" s="83">
        <v>8</v>
      </c>
      <c r="I153" s="83">
        <v>8</v>
      </c>
      <c r="J153" s="57">
        <f t="shared" si="47"/>
        <v>100</v>
      </c>
      <c r="K153" s="83">
        <v>8</v>
      </c>
      <c r="L153" s="83">
        <v>8</v>
      </c>
      <c r="M153" s="57">
        <f t="shared" si="48"/>
        <v>100</v>
      </c>
      <c r="N153" s="83">
        <v>20</v>
      </c>
      <c r="O153" s="83">
        <v>20</v>
      </c>
      <c r="P153" s="57">
        <f t="shared" si="49"/>
        <v>100</v>
      </c>
      <c r="Q153" s="83">
        <v>25</v>
      </c>
      <c r="R153" s="83">
        <v>25</v>
      </c>
      <c r="S153" s="57">
        <f t="shared" si="50"/>
        <v>100</v>
      </c>
      <c r="T153" s="83">
        <v>30</v>
      </c>
      <c r="U153" s="93">
        <v>30</v>
      </c>
      <c r="V153" s="58">
        <f t="shared" si="51"/>
        <v>100</v>
      </c>
      <c r="W153" s="21"/>
      <c r="X153" s="22"/>
      <c r="Y153" s="22"/>
      <c r="Z153" s="22"/>
      <c r="AA153" s="22"/>
      <c r="AB153" s="22"/>
      <c r="AC153" s="22"/>
    </row>
    <row r="154" spans="1:29" ht="35.25" customHeight="1" x14ac:dyDescent="0.3">
      <c r="A154" s="9" t="s">
        <v>81</v>
      </c>
      <c r="B154" s="57">
        <f>IF(C152=0,"",C152)</f>
        <v>3</v>
      </c>
      <c r="C154" s="83"/>
      <c r="D154" s="57" t="str">
        <f t="shared" si="52"/>
        <v/>
      </c>
      <c r="E154" s="57">
        <f>IF(F152=0,"",F152)</f>
        <v>2</v>
      </c>
      <c r="F154" s="83"/>
      <c r="G154" s="57" t="str">
        <f t="shared" si="53"/>
        <v/>
      </c>
      <c r="H154" s="57">
        <f>IF(I152=0,"",I152)</f>
        <v>8</v>
      </c>
      <c r="I154" s="83"/>
      <c r="J154" s="57" t="str">
        <f t="shared" si="47"/>
        <v/>
      </c>
      <c r="K154" s="57">
        <f>IF(L152=0,"",L152)</f>
        <v>8</v>
      </c>
      <c r="L154" s="83"/>
      <c r="M154" s="57" t="str">
        <f t="shared" si="48"/>
        <v/>
      </c>
      <c r="N154" s="57">
        <f>IF(O152=0,"",O152)</f>
        <v>20</v>
      </c>
      <c r="O154" s="83"/>
      <c r="P154" s="57" t="str">
        <f t="shared" si="49"/>
        <v/>
      </c>
      <c r="Q154" s="57">
        <f>IF(R152=0,"",R152)</f>
        <v>25</v>
      </c>
      <c r="R154" s="83"/>
      <c r="S154" s="57" t="str">
        <f t="shared" si="50"/>
        <v/>
      </c>
      <c r="T154" s="57">
        <f>IF(U152=0,"",U152)</f>
        <v>30</v>
      </c>
      <c r="U154" s="93"/>
      <c r="V154" s="58" t="str">
        <f t="shared" si="51"/>
        <v/>
      </c>
      <c r="W154" s="21"/>
      <c r="X154" s="22"/>
      <c r="Y154" s="22"/>
      <c r="Z154" s="22"/>
      <c r="AA154" s="22"/>
      <c r="AB154" s="22"/>
      <c r="AC154" s="22"/>
    </row>
    <row r="155" spans="1:29" ht="41.25" customHeight="1" x14ac:dyDescent="0.3">
      <c r="A155" s="9" t="s">
        <v>69</v>
      </c>
      <c r="B155" s="57">
        <f>IF(C153=0,"",C153)</f>
        <v>2</v>
      </c>
      <c r="C155" s="83"/>
      <c r="D155" s="57" t="str">
        <f t="shared" si="52"/>
        <v/>
      </c>
      <c r="E155" s="57">
        <f>IF(F153=0,"",F153)</f>
        <v>1</v>
      </c>
      <c r="F155" s="83"/>
      <c r="G155" s="57" t="str">
        <f t="shared" si="53"/>
        <v/>
      </c>
      <c r="H155" s="57">
        <f>IF(I153=0,"",I153)</f>
        <v>8</v>
      </c>
      <c r="I155" s="83"/>
      <c r="J155" s="57" t="str">
        <f t="shared" si="47"/>
        <v/>
      </c>
      <c r="K155" s="57">
        <f>IF(L153=0,"",L153)</f>
        <v>8</v>
      </c>
      <c r="L155" s="83"/>
      <c r="M155" s="57" t="str">
        <f t="shared" si="48"/>
        <v/>
      </c>
      <c r="N155" s="57">
        <f>IF(O153=0,"",O153)</f>
        <v>20</v>
      </c>
      <c r="O155" s="83"/>
      <c r="P155" s="57" t="str">
        <f t="shared" si="49"/>
        <v/>
      </c>
      <c r="Q155" s="57">
        <f>IF(R153=0,"",R153)</f>
        <v>25</v>
      </c>
      <c r="R155" s="83"/>
      <c r="S155" s="57" t="str">
        <f t="shared" si="50"/>
        <v/>
      </c>
      <c r="T155" s="57">
        <f>IF(U153=0,"",U153)</f>
        <v>30</v>
      </c>
      <c r="U155" s="93"/>
      <c r="V155" s="58" t="str">
        <f t="shared" si="51"/>
        <v/>
      </c>
      <c r="W155" s="23"/>
      <c r="X155" s="24"/>
      <c r="Y155" s="24"/>
      <c r="Z155" s="24"/>
      <c r="AA155" s="24"/>
      <c r="AB155" s="24"/>
    </row>
    <row r="156" spans="1:29" ht="32.25" customHeight="1" x14ac:dyDescent="0.3">
      <c r="A156" s="9" t="s">
        <v>66</v>
      </c>
      <c r="B156" s="83"/>
      <c r="C156" s="83"/>
      <c r="D156" s="57" t="str">
        <f t="shared" si="52"/>
        <v/>
      </c>
      <c r="E156" s="83"/>
      <c r="F156" s="83"/>
      <c r="G156" s="57" t="str">
        <f t="shared" si="53"/>
        <v/>
      </c>
      <c r="H156" s="83"/>
      <c r="I156" s="83"/>
      <c r="J156" s="57" t="str">
        <f t="shared" si="47"/>
        <v/>
      </c>
      <c r="K156" s="83"/>
      <c r="L156" s="83"/>
      <c r="M156" s="57" t="str">
        <f t="shared" si="48"/>
        <v/>
      </c>
      <c r="N156" s="83"/>
      <c r="O156" s="83"/>
      <c r="P156" s="57" t="str">
        <f t="shared" si="49"/>
        <v/>
      </c>
      <c r="Q156" s="83"/>
      <c r="R156" s="83"/>
      <c r="S156" s="57" t="str">
        <f t="shared" si="50"/>
        <v/>
      </c>
      <c r="T156" s="83"/>
      <c r="U156" s="93"/>
      <c r="V156" s="58" t="str">
        <f t="shared" si="51"/>
        <v/>
      </c>
    </row>
    <row r="157" spans="1:29" ht="46.5" customHeight="1" x14ac:dyDescent="0.3">
      <c r="A157" s="9" t="s">
        <v>82</v>
      </c>
      <c r="B157" s="83"/>
      <c r="C157" s="83"/>
      <c r="D157" s="57" t="str">
        <f t="shared" si="52"/>
        <v/>
      </c>
      <c r="E157" s="83"/>
      <c r="F157" s="83"/>
      <c r="G157" s="57" t="str">
        <f t="shared" si="53"/>
        <v/>
      </c>
      <c r="H157" s="83"/>
      <c r="I157" s="83"/>
      <c r="J157" s="57" t="str">
        <f t="shared" si="47"/>
        <v/>
      </c>
      <c r="K157" s="83"/>
      <c r="L157" s="83"/>
      <c r="M157" s="57" t="str">
        <f t="shared" si="48"/>
        <v/>
      </c>
      <c r="N157" s="83"/>
      <c r="O157" s="83"/>
      <c r="P157" s="57" t="str">
        <f t="shared" si="49"/>
        <v/>
      </c>
      <c r="Q157" s="83"/>
      <c r="R157" s="83"/>
      <c r="S157" s="57" t="str">
        <f t="shared" si="50"/>
        <v/>
      </c>
      <c r="T157" s="83"/>
      <c r="U157" s="93"/>
      <c r="V157" s="58" t="str">
        <f t="shared" si="51"/>
        <v/>
      </c>
    </row>
    <row r="158" spans="1:29" ht="42" customHeight="1" x14ac:dyDescent="0.3">
      <c r="A158" s="10" t="s">
        <v>83</v>
      </c>
      <c r="B158" s="107"/>
      <c r="C158" s="107"/>
      <c r="D158" s="94" t="str">
        <f t="shared" si="52"/>
        <v/>
      </c>
      <c r="E158" s="107"/>
      <c r="F158" s="107"/>
      <c r="G158" s="94" t="str">
        <f t="shared" si="53"/>
        <v/>
      </c>
      <c r="H158" s="107"/>
      <c r="I158" s="107"/>
      <c r="J158" s="94" t="str">
        <f t="shared" si="47"/>
        <v/>
      </c>
      <c r="K158" s="107"/>
      <c r="L158" s="107"/>
      <c r="M158" s="94" t="str">
        <f t="shared" si="48"/>
        <v/>
      </c>
      <c r="N158" s="80"/>
      <c r="O158" s="80"/>
      <c r="P158" s="94" t="str">
        <f t="shared" si="49"/>
        <v/>
      </c>
      <c r="Q158" s="80"/>
      <c r="R158" s="80"/>
      <c r="S158" s="94" t="str">
        <f t="shared" si="50"/>
        <v/>
      </c>
      <c r="T158" s="80"/>
      <c r="U158" s="95"/>
      <c r="V158" s="96" t="str">
        <f t="shared" si="51"/>
        <v/>
      </c>
    </row>
    <row r="159" spans="1:29" ht="28.5" customHeight="1" x14ac:dyDescent="0.3">
      <c r="A159" s="197" t="s">
        <v>95</v>
      </c>
      <c r="B159" s="197"/>
      <c r="C159" s="197"/>
      <c r="D159" s="197"/>
      <c r="E159" s="197"/>
      <c r="F159" s="197"/>
      <c r="G159" s="197"/>
      <c r="H159" s="197"/>
      <c r="I159" s="197"/>
      <c r="J159" s="197"/>
      <c r="K159" s="197"/>
      <c r="L159" s="197"/>
      <c r="M159" s="197"/>
      <c r="N159" s="197"/>
      <c r="O159" s="197"/>
      <c r="P159" s="197"/>
      <c r="Q159" s="197"/>
      <c r="R159" s="197"/>
      <c r="S159" s="197"/>
      <c r="T159" s="197"/>
      <c r="U159" s="197"/>
      <c r="V159" s="197"/>
    </row>
    <row r="160" spans="1:29" x14ac:dyDescent="0.3">
      <c r="A160" s="198" t="s">
        <v>93</v>
      </c>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s="15" customFormat="1" x14ac:dyDescent="0.3">
      <c r="A161" s="195" t="s">
        <v>94</v>
      </c>
      <c r="B161" s="195"/>
      <c r="C161" s="195"/>
      <c r="D161" s="195"/>
      <c r="E161" s="195"/>
      <c r="F161" s="195"/>
      <c r="G161" s="195"/>
      <c r="H161" s="195"/>
      <c r="I161" s="195"/>
      <c r="J161" s="195"/>
      <c r="K161" s="195"/>
      <c r="L161" s="195"/>
      <c r="M161" s="195"/>
      <c r="N161" s="195"/>
      <c r="O161" s="195"/>
      <c r="P161" s="195"/>
      <c r="Q161" s="195"/>
      <c r="R161" s="195"/>
      <c r="S161" s="195"/>
      <c r="T161" s="195"/>
      <c r="U161" s="195"/>
      <c r="V161" s="195"/>
    </row>
    <row r="162" spans="1:22" s="15" customFormat="1" x14ac:dyDescent="0.3"/>
  </sheetData>
  <mergeCells count="120">
    <mergeCell ref="T83:V83"/>
    <mergeCell ref="B92:D92"/>
    <mergeCell ref="E92:G92"/>
    <mergeCell ref="H92:J92"/>
    <mergeCell ref="K92:M92"/>
    <mergeCell ref="N92:P92"/>
    <mergeCell ref="Q92:S92"/>
    <mergeCell ref="T92:V92"/>
    <mergeCell ref="A161:V161"/>
    <mergeCell ref="Q149:S149"/>
    <mergeCell ref="R150:S150"/>
    <mergeCell ref="T149:V149"/>
    <mergeCell ref="U150:V150"/>
    <mergeCell ref="A159:V159"/>
    <mergeCell ref="L150:M150"/>
    <mergeCell ref="C150:D150"/>
    <mergeCell ref="A160:V160"/>
    <mergeCell ref="N149:P149"/>
    <mergeCell ref="O150:P150"/>
    <mergeCell ref="A149:A151"/>
    <mergeCell ref="F150:G150"/>
    <mergeCell ref="E149:G149"/>
    <mergeCell ref="K149:M149"/>
    <mergeCell ref="I150:J150"/>
    <mergeCell ref="B149:D149"/>
    <mergeCell ref="H149:J149"/>
    <mergeCell ref="B2:N2"/>
    <mergeCell ref="F73:N73"/>
    <mergeCell ref="A124:A125"/>
    <mergeCell ref="A123:O123"/>
    <mergeCell ref="B124:C124"/>
    <mergeCell ref="N124:O124"/>
    <mergeCell ref="L124:M124"/>
    <mergeCell ref="F69:N69"/>
    <mergeCell ref="A72:E72"/>
    <mergeCell ref="F74:N74"/>
    <mergeCell ref="A81:V81"/>
    <mergeCell ref="A148:V148"/>
    <mergeCell ref="H83:J83"/>
    <mergeCell ref="A71:E71"/>
    <mergeCell ref="H124:I124"/>
    <mergeCell ref="Q107:S107"/>
    <mergeCell ref="T107:V107"/>
    <mergeCell ref="B107:D107"/>
    <mergeCell ref="E107:G107"/>
    <mergeCell ref="H107:J107"/>
    <mergeCell ref="K107:M107"/>
    <mergeCell ref="A68:N68"/>
    <mergeCell ref="A69:E69"/>
    <mergeCell ref="A70:E70"/>
    <mergeCell ref="A107:A108"/>
    <mergeCell ref="A73:E73"/>
    <mergeCell ref="A74:E74"/>
    <mergeCell ref="B83:D83"/>
    <mergeCell ref="E83:G83"/>
    <mergeCell ref="F70:N70"/>
    <mergeCell ref="F71:N71"/>
    <mergeCell ref="N107:P107"/>
    <mergeCell ref="K83:M83"/>
    <mergeCell ref="N83:P83"/>
    <mergeCell ref="F72:N72"/>
    <mergeCell ref="A143:S143"/>
    <mergeCell ref="A83:A84"/>
    <mergeCell ref="L140:M140"/>
    <mergeCell ref="N140:O140"/>
    <mergeCell ref="D140:E140"/>
    <mergeCell ref="F140:G140"/>
    <mergeCell ref="D124:E124"/>
    <mergeCell ref="H140:I140"/>
    <mergeCell ref="A142:S142"/>
    <mergeCell ref="B140:C140"/>
    <mergeCell ref="J140:K140"/>
    <mergeCell ref="A92:A93"/>
    <mergeCell ref="J124:K124"/>
    <mergeCell ref="F124:G124"/>
    <mergeCell ref="Q83:S83"/>
    <mergeCell ref="I30:M30"/>
    <mergeCell ref="I33:M33"/>
    <mergeCell ref="I36:M36"/>
    <mergeCell ref="R52:U52"/>
    <mergeCell ref="S56:U56"/>
    <mergeCell ref="D49:E49"/>
    <mergeCell ref="D50:E50"/>
    <mergeCell ref="F49:G49"/>
    <mergeCell ref="H49:I49"/>
    <mergeCell ref="J49:K49"/>
    <mergeCell ref="F50:G50"/>
    <mergeCell ref="H50:I50"/>
    <mergeCell ref="J50:K50"/>
    <mergeCell ref="I40:M40"/>
    <mergeCell ref="I43:M43"/>
    <mergeCell ref="I46:M46"/>
    <mergeCell ref="S53:U53"/>
    <mergeCell ref="A6:B6"/>
    <mergeCell ref="C6:F6"/>
    <mergeCell ref="G6:N6"/>
    <mergeCell ref="A7:B7"/>
    <mergeCell ref="C7:F7"/>
    <mergeCell ref="G7:N7"/>
    <mergeCell ref="A8:B8"/>
    <mergeCell ref="C8:F8"/>
    <mergeCell ref="G8:N8"/>
    <mergeCell ref="A9:B9"/>
    <mergeCell ref="C9:F9"/>
    <mergeCell ref="G9:N9"/>
    <mergeCell ref="A10:B10"/>
    <mergeCell ref="C10:F10"/>
    <mergeCell ref="G10:N10"/>
    <mergeCell ref="A11:B11"/>
    <mergeCell ref="C11:F11"/>
    <mergeCell ref="G11:N11"/>
    <mergeCell ref="V53:V54"/>
    <mergeCell ref="B54:B55"/>
    <mergeCell ref="C54:C55"/>
    <mergeCell ref="D54:D55"/>
    <mergeCell ref="E54:G54"/>
    <mergeCell ref="S54:U54"/>
    <mergeCell ref="S55:U55"/>
    <mergeCell ref="V55:V56"/>
    <mergeCell ref="I56:M56"/>
  </mergeCells>
  <phoneticPr fontId="0" type="noConversion"/>
  <dataValidations count="56">
    <dataValidation type="whole" showInputMessage="1" showErrorMessage="1" errorTitle="Validar" error="Se debe declarar valores numéricos que estén en el rango de 0 a 99999999" sqref="C152:C158">
      <formula1>0</formula1>
      <formula2>999999</formula2>
    </dataValidation>
    <dataValidation type="whole" showInputMessage="1" showErrorMessage="1" errorTitle="Validar" error="Se debe declarar valores numéricos que estén en el rango de 0 a 99999999" sqref="D89:V89">
      <formula1>0</formula1>
      <formula2>999999</formula2>
    </dataValidation>
    <dataValidation type="whole" showInputMessage="1" showErrorMessage="1" errorTitle="Validar" error="Se debe declarar valores numéricos que estén en el rango de 0 a 99999999" sqref="T152:U158">
      <formula1>0</formula1>
      <formula2>999999</formula2>
    </dataValidation>
    <dataValidation type="whole" showInputMessage="1" showErrorMessage="1" errorTitle="Validar" error="Se debe declarar valores numéricos que estén en el rango de 0 a 99999999" sqref="N152:O158">
      <formula1>0</formula1>
      <formula2>999999</formula2>
    </dataValidation>
    <dataValidation type="whole" showInputMessage="1" showErrorMessage="1" errorTitle="Validar" error="Se debe declarar valores numéricos que estén en el rango de 0 a 99999999" sqref="Q152:R158">
      <formula1>0</formula1>
      <formula2>999999</formula2>
    </dataValidation>
    <dataValidation type="whole" showInputMessage="1" showErrorMessage="1" errorTitle="Validar" error="Se debe declarar valores numéricos que estén en el rango de 0 a 99999999" sqref="V85:V86">
      <formula1>0</formula1>
      <formula2>999999</formula2>
    </dataValidation>
    <dataValidation type="whole" showInputMessage="1" showErrorMessage="1" errorTitle="Validar" error="Se debe declarar valores numéricos que estén en el rango de 0 a 99999999" sqref="P85:P86">
      <formula1>0</formula1>
      <formula2>999999</formula2>
    </dataValidation>
    <dataValidation type="whole" showInputMessage="1" showErrorMessage="1" errorTitle="Validar" error="Se debe declarar valores numéricos que estén en el rango de 0 a 99999999" sqref="S85:S86">
      <formula1>0</formula1>
      <formula2>999999</formula2>
    </dataValidation>
    <dataValidation type="whole" showInputMessage="1" showErrorMessage="1" errorTitle="Validar" error="Se debe declarar valores numéricos que estén en el rango de 0 a 99999999" sqref="B152:B153">
      <formula1>0</formula1>
      <formula2>999999</formula2>
    </dataValidation>
    <dataValidation type="whole" showInputMessage="1" showErrorMessage="1" errorTitle="Validar" error="Se debe declarar valores numéricos que estén en el rango de 0 a 99999999" sqref="K152:L158">
      <formula1>0</formula1>
      <formula2>999999</formula2>
    </dataValidation>
    <dataValidation type="whole" showInputMessage="1" showErrorMessage="1" errorTitle="Validar" error="Se debe declarar valores numéricos que estén en el rango de 0 a 99999999" sqref="H152:I158">
      <formula1>0</formula1>
      <formula2>999999</formula2>
    </dataValidation>
    <dataValidation type="whole" showInputMessage="1" showErrorMessage="1" errorTitle="Validar" error="Se debe declarar valores numéricos que estén en el rango de 0 a 99999999" sqref="E152:F158">
      <formula1>0</formula1>
      <formula2>999999</formula2>
    </dataValidation>
    <dataValidation type="whole" showInputMessage="1" showErrorMessage="1" errorTitle="Validar" error="Se debe declarar valores numéricos que estén en el rango de 0 a 99999999" sqref="B155:B158">
      <formula1>0</formula1>
      <formula2>999999</formula2>
    </dataValidation>
    <dataValidation type="whole" showInputMessage="1" showErrorMessage="1" errorTitle="Validar" error="Se debe declarar valores numéricos que estén en el rango de 0 a 99999999" sqref="D85:M86">
      <formula1>0</formula1>
      <formula2>999999</formula2>
    </dataValidation>
    <dataValidation type="whole" showInputMessage="1" showErrorMessage="1" errorTitle="Validar" error="Se debe declarar valores numéricos que estén en el rango de 0 a 999999" sqref="N137:N139">
      <formula1>0</formula1>
      <formula2>666666</formula2>
    </dataValidation>
    <dataValidation type="whole" showInputMessage="1" showErrorMessage="1" errorTitle="Validar" error="Se debe declarar valores numéricos que estén en el rango de 0 a 999999" sqref="N126:N130">
      <formula1>0</formula1>
      <formula2>666666</formula2>
    </dataValidation>
    <dataValidation type="whole" showInputMessage="1" showErrorMessage="1" errorTitle="Validar" error="Se debe declarar valores numéricos que estén en el rango de 0 a 999999" sqref="L126:L130">
      <formula1>0</formula1>
      <formula2>666666</formula2>
    </dataValidation>
    <dataValidation type="whole" showInputMessage="1" showErrorMessage="1" errorTitle="Validar" error="Se debe declarar valores numéricos que estén en el rango de 0 a 999999" sqref="J126:J130">
      <formula1>0</formula1>
      <formula2>666666</formula2>
    </dataValidation>
    <dataValidation type="whole" showInputMessage="1" showErrorMessage="1" errorTitle="Validar" error="Se debe declarar valores numéricos que estén en el rango de 0 a 999999" sqref="F126:F130">
      <formula1>0</formula1>
      <formula2>666666</formula2>
    </dataValidation>
    <dataValidation type="whole" showInputMessage="1" showErrorMessage="1" errorTitle="Validar" error="Se debe declarar valores numéricos que estén en el rango de 0 a 999999" sqref="D126:D130">
      <formula1>0</formula1>
      <formula2>666666</formula2>
    </dataValidation>
    <dataValidation type="whole" showInputMessage="1" showErrorMessage="1" errorTitle="Validar" error="Se debe declarar valores numéricos que estén en el rango de 0 a 999999" sqref="B126:B130">
      <formula1>0</formula1>
      <formula2>666666</formula2>
    </dataValidation>
    <dataValidation type="whole" showInputMessage="1" showErrorMessage="1" errorTitle="Validar" error="Se debe declarar valores numéricos que estén en el rango de 0 a 999999" sqref="L137:L139">
      <formula1>0</formula1>
      <formula2>666666</formula2>
    </dataValidation>
    <dataValidation type="whole" showInputMessage="1" showErrorMessage="1" errorTitle="Validar" error="Se debe declarar valores numéricos que estén en el rango de 0 a 999999" sqref="D137:D139">
      <formula1>0</formula1>
      <formula2>666666</formula2>
    </dataValidation>
    <dataValidation type="whole" showInputMessage="1" showErrorMessage="1" errorTitle="Validar" error="Se debe declarar valores numéricos que estén en el rango de 0 a 999999" sqref="B137:B139">
      <formula1>0</formula1>
      <formula2>666666</formula2>
    </dataValidation>
    <dataValidation type="whole" showInputMessage="1" showErrorMessage="1" errorTitle="Validar" error="Se debe declarar valores numéricos que estén en el rango de 0 a 999999" sqref="F137:F139">
      <formula1>0</formula1>
      <formula2>666666</formula2>
    </dataValidation>
    <dataValidation type="whole" showInputMessage="1" showErrorMessage="1" errorTitle="Validar" error="Se debe declarar valores numéricos que estén en el rango de 0 a 999999" sqref="H137:H139">
      <formula1>0</formula1>
      <formula2>666666</formula2>
    </dataValidation>
    <dataValidation type="whole" showInputMessage="1" showErrorMessage="1" errorTitle="Validar" error="Se debe declarar valores numéricos que estén en el rango de 0 a 999999" sqref="J137:J139">
      <formula1>0</formula1>
      <formula2>666666</formula2>
    </dataValidation>
    <dataValidation type="whole" showInputMessage="1" showErrorMessage="1" errorTitle="Validar" error="Se debe declarar valores numéricos que estén en el rango de 0 a 999999" sqref="H126:H130">
      <formula1>0</formula1>
      <formula2>666666</formula2>
    </dataValidation>
    <dataValidation type="decimal" showInputMessage="1" showErrorMessage="1" errorTitle="Validar" error="Se debe declarar valores numéricos que estén en el rango de 0 a 999999" sqref="B140:O140">
      <formula1>0</formula1>
      <formula2>999999.999999</formula2>
    </dataValidation>
    <dataValidation type="whole" showInputMessage="1" showErrorMessage="1" errorTitle="Validar" error="Se debe declarar valores numéricos que estén en el rango de 0 a 999999" sqref="B120">
      <formula1>0</formula1>
      <formula2>999999</formula2>
    </dataValidation>
    <dataValidation type="whole" showInputMessage="1" showErrorMessage="1" errorTitle="Validar" error="Se debe declarar valores numéricos que estén en el rango de 0 a 999999" sqref="F120">
      <formula1>0</formula1>
      <formula2>999999</formula2>
    </dataValidation>
    <dataValidation type="whole" showInputMessage="1" showErrorMessage="1" errorTitle="Validar" error="Se debe declarar valores numéricos que estén en el rango de 0 a 999999" sqref="D105:D106">
      <formula1>0</formula1>
      <formula2>999999</formula2>
    </dataValidation>
    <dataValidation type="whole" showInputMessage="1" showErrorMessage="1" errorTitle="Validar" error="Se debe declarar valores numéricos que estén en el rango de 0 a 999999" sqref="B105:B106">
      <formula1>0</formula1>
      <formula2>999999</formula2>
    </dataValidation>
    <dataValidation type="whole" showInputMessage="1" showErrorMessage="1" errorTitle="Validar" error="Se debe declarar valores numéricos que estén en el rango de 0 a 999999" sqref="N105:N106">
      <formula1>0</formula1>
      <formula2>999999</formula2>
    </dataValidation>
    <dataValidation type="whole" showInputMessage="1" showErrorMessage="1" errorTitle="Validar" error="Se debe declarar valores numéricos que estén en el rango de 0 a 999999" sqref="J105:J106">
      <formula1>0</formula1>
      <formula2>999999</formula2>
    </dataValidation>
    <dataValidation type="whole" showInputMessage="1" showErrorMessage="1" errorTitle="Validar" error="Se debe declarar valores numéricos que estén en el rango de 0 a 999999" sqref="R94:R96">
      <formula1>0</formula1>
      <formula2>999999</formula2>
    </dataValidation>
    <dataValidation type="whole" showInputMessage="1" showErrorMessage="1" errorTitle="Validar" error="Se debe declarar valores numéricos que estén en el rango de 0 a 999999" sqref="H105:H106">
      <formula1>0</formula1>
      <formula2>999999</formula2>
    </dataValidation>
    <dataValidation type="whole" showInputMessage="1" showErrorMessage="1" errorTitle="Validar" error="Se debe declarar valores numéricos que estén en el rango de 0 a 999999" sqref="O98:O104">
      <formula1>0</formula1>
      <formula2>999999</formula2>
    </dataValidation>
    <dataValidation type="whole" showInputMessage="1" showErrorMessage="1" errorTitle="Validar" error="Se debe declarar valores numéricos que estén en el rango de 0 a 999999" sqref="L120">
      <formula1>0</formula1>
      <formula2>999999</formula2>
    </dataValidation>
    <dataValidation type="whole" showInputMessage="1" showErrorMessage="1" errorTitle="Validar" error="Se debe declarar valores numéricos que estén en el rango de 0 a 999999" sqref="H120">
      <formula1>0</formula1>
      <formula2>999999</formula2>
    </dataValidation>
    <dataValidation type="whole" showInputMessage="1" showErrorMessage="1" errorTitle="Validar" error="Se debe declarar valores numéricos que estén en el rango de 0 a 999999" sqref="D120">
      <formula1>0</formula1>
      <formula2>999999</formula2>
    </dataValidation>
    <dataValidation type="whole" showInputMessage="1" showErrorMessage="1" errorTitle="Validar" error="Se debe declarar valores numéricos que estén en el rango de 0 a 999999" sqref="R98:R104">
      <formula1>0</formula1>
      <formula2>999999</formula2>
    </dataValidation>
    <dataValidation type="whole" showInputMessage="1" showErrorMessage="1" errorTitle="Validar" error="Se debe declarar valores numéricos que estén en el rango de 0 a 999999" sqref="J120">
      <formula1>0</formula1>
      <formula2>999999</formula2>
    </dataValidation>
    <dataValidation type="whole" showInputMessage="1" showErrorMessage="1" errorTitle="Validar" error="Se debe declarar valores numéricos que estén en el rango de 0 a 999999" sqref="N120">
      <formula1>0</formula1>
      <formula2>999999</formula2>
    </dataValidation>
    <dataValidation type="whole" showInputMessage="1" showErrorMessage="1" errorTitle="Validar" error="Se debe declarar valores numéricos que estén en el rango de 0 a 999999" sqref="C94:C96">
      <formula1>0</formula1>
      <formula2>999999</formula2>
    </dataValidation>
    <dataValidation type="whole" showInputMessage="1" showErrorMessage="1" errorTitle="Validar" error="Se debe declarar valores numéricos que estén en el rango de 0 a 999999" sqref="O94:O96">
      <formula1>0</formula1>
      <formula2>999999</formula2>
    </dataValidation>
    <dataValidation type="whole" showInputMessage="1" showErrorMessage="1" errorTitle="Validar" error="Se debe declarar valores numéricos que estén en el rango de 0 a 999999" sqref="U94:U96">
      <formula1>0</formula1>
      <formula2>999999</formula2>
    </dataValidation>
    <dataValidation type="whole" showInputMessage="1" showErrorMessage="1" errorTitle="Validar" error="Se debe declarar valores numéricos que estén en el rango de 0 a 999999" sqref="U98:U104">
      <formula1>0</formula1>
      <formula2>999999</formula2>
    </dataValidation>
    <dataValidation type="whole" showInputMessage="1" showErrorMessage="1" errorTitle="Validar" error="Se debe declarar valores numéricos que estén en el rango de 0 a 999999" sqref="L94:L96">
      <formula1>0</formula1>
      <formula2>999999</formula2>
    </dataValidation>
    <dataValidation type="whole" showInputMessage="1" showErrorMessage="1" errorTitle="Validar" error="Se debe declarar valores numéricos que estén en el rango de 0 a 999999" sqref="F94:F96">
      <formula1>0</formula1>
      <formula2>999999</formula2>
    </dataValidation>
    <dataValidation type="whole" showInputMessage="1" showErrorMessage="1" errorTitle="Validar" error="Se debe declarar valores numéricos que estén en el rango de 0 a 999999" sqref="I94:I96">
      <formula1>0</formula1>
      <formula2>999999</formula2>
    </dataValidation>
    <dataValidation type="whole" showInputMessage="1" showErrorMessage="1" errorTitle="Validar" error="Se debe declarar valores numéricos que estén en el rango de 0 a 999999" sqref="L98:L106">
      <formula1>0</formula1>
      <formula2>999999</formula2>
    </dataValidation>
    <dataValidation type="whole" showInputMessage="1" showErrorMessage="1" errorTitle="Validar" error="Se debe declarar valores numéricos que estén en el rango de 0 a 999999" sqref="C98:C104">
      <formula1>0</formula1>
      <formula2>999999</formula2>
    </dataValidation>
    <dataValidation type="whole" showInputMessage="1" showErrorMessage="1" errorTitle="Validar" error="Se debe declarar valores numéricos que estén en el rango de 0 a 999999" sqref="F98:F106">
      <formula1>0</formula1>
      <formula2>999999</formula2>
    </dataValidation>
    <dataValidation type="whole" showInputMessage="1" showErrorMessage="1" errorTitle="Validar" error="Se debe declarar valores numéricos que estén en el rango de 0 a 999999" sqref="I98:I104">
      <formula1>0</formula1>
      <formula2>999999</formula2>
    </dataValidation>
    <dataValidation type="whole" allowBlank="1" showInputMessage="1" showErrorMessage="1" sqref="P56">
      <formula1>1</formula1>
      <formula2>4</formula2>
    </dataValidation>
  </dataValidations>
  <printOptions horizontalCentered="1"/>
  <pageMargins left="0.39370078740157483" right="0.39370078740157483" top="0.39370078740157483" bottom="0.39370078740157483" header="0" footer="0"/>
  <pageSetup scale="53" fitToHeight="3" orientation="landscape" r:id="rId1"/>
  <headerFooter alignWithMargins="0"/>
  <rowBreaks count="2" manualBreakCount="2">
    <brk id="67" max="21" man="1"/>
    <brk id="121" max="21"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C162"/>
  <sheetViews>
    <sheetView view="pageBreakPreview" topLeftCell="A71" zoomScale="60" zoomScaleNormal="100" workbookViewId="0">
      <selection activeCell="F78" sqref="F78"/>
    </sheetView>
  </sheetViews>
  <sheetFormatPr baseColWidth="10" defaultColWidth="11.44140625" defaultRowHeight="13.8" x14ac:dyDescent="0.3"/>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22" ht="15.6" x14ac:dyDescent="0.3">
      <c r="B2" s="183" t="s">
        <v>105</v>
      </c>
      <c r="C2" s="183"/>
      <c r="D2" s="183"/>
      <c r="E2" s="183"/>
      <c r="F2" s="183"/>
      <c r="G2" s="183"/>
      <c r="H2" s="183"/>
      <c r="I2" s="183"/>
      <c r="J2" s="183"/>
      <c r="K2" s="183"/>
      <c r="L2" s="183"/>
      <c r="M2" s="183"/>
      <c r="N2" s="183"/>
    </row>
    <row r="3" spans="1:22" x14ac:dyDescent="0.3">
      <c r="B3" s="7"/>
    </row>
    <row r="6" spans="1:22" x14ac:dyDescent="0.3">
      <c r="A6" s="150" t="s">
        <v>13</v>
      </c>
      <c r="B6" s="151"/>
      <c r="C6" s="152" t="s">
        <v>145</v>
      </c>
      <c r="D6" s="153"/>
      <c r="E6" s="153"/>
      <c r="F6" s="153"/>
      <c r="G6" s="153"/>
      <c r="H6" s="153"/>
      <c r="I6" s="153"/>
      <c r="J6" s="153"/>
      <c r="K6" s="153"/>
      <c r="L6" s="153"/>
      <c r="M6" s="153"/>
      <c r="N6" s="154"/>
      <c r="O6" s="15"/>
      <c r="P6" s="15"/>
      <c r="Q6" s="15"/>
      <c r="R6" s="15"/>
      <c r="S6" s="15"/>
      <c r="T6" s="15"/>
      <c r="U6" s="15"/>
      <c r="V6" s="15"/>
    </row>
    <row r="7" spans="1:22" x14ac:dyDescent="0.3">
      <c r="A7" s="140" t="s">
        <v>14</v>
      </c>
      <c r="B7" s="141"/>
      <c r="C7" s="142" t="s">
        <v>146</v>
      </c>
      <c r="D7" s="143"/>
      <c r="E7" s="143"/>
      <c r="F7" s="143"/>
      <c r="G7" s="143"/>
      <c r="H7" s="143"/>
      <c r="I7" s="143"/>
      <c r="J7" s="143"/>
      <c r="K7" s="143"/>
      <c r="L7" s="143"/>
      <c r="M7" s="143"/>
      <c r="N7" s="144"/>
      <c r="O7" s="15"/>
      <c r="P7" s="15"/>
      <c r="Q7" s="15"/>
      <c r="R7" s="15"/>
      <c r="S7" s="15"/>
      <c r="T7" s="15"/>
      <c r="U7" s="15"/>
      <c r="V7" s="15"/>
    </row>
    <row r="8" spans="1:22" x14ac:dyDescent="0.3">
      <c r="A8" s="140" t="s">
        <v>15</v>
      </c>
      <c r="B8" s="141"/>
      <c r="C8" s="142" t="s">
        <v>135</v>
      </c>
      <c r="D8" s="143"/>
      <c r="E8" s="143"/>
      <c r="F8" s="143"/>
      <c r="G8" s="143"/>
      <c r="H8" s="143"/>
      <c r="I8" s="143"/>
      <c r="J8" s="143"/>
      <c r="K8" s="143"/>
      <c r="L8" s="143"/>
      <c r="M8" s="143"/>
      <c r="N8" s="144"/>
      <c r="O8" s="15"/>
      <c r="P8" s="15"/>
      <c r="Q8" s="15"/>
      <c r="R8" s="15"/>
      <c r="S8" s="15"/>
      <c r="T8" s="15"/>
      <c r="U8" s="15"/>
      <c r="V8" s="15"/>
    </row>
    <row r="9" spans="1:22" x14ac:dyDescent="0.3">
      <c r="A9" s="140" t="s">
        <v>16</v>
      </c>
      <c r="B9" s="141"/>
      <c r="C9" s="142" t="s">
        <v>136</v>
      </c>
      <c r="D9" s="143"/>
      <c r="E9" s="143"/>
      <c r="F9" s="143"/>
      <c r="G9" s="143"/>
      <c r="H9" s="143"/>
      <c r="I9" s="143"/>
      <c r="J9" s="143"/>
      <c r="K9" s="143"/>
      <c r="L9" s="143"/>
      <c r="M9" s="143"/>
      <c r="N9" s="144"/>
      <c r="O9" s="15"/>
      <c r="P9" s="15"/>
      <c r="Q9" s="15"/>
      <c r="R9" s="15"/>
      <c r="S9" s="15"/>
      <c r="T9" s="15"/>
      <c r="U9" s="15"/>
      <c r="V9" s="15"/>
    </row>
    <row r="10" spans="1:22" x14ac:dyDescent="0.3">
      <c r="A10" s="140" t="s">
        <v>17</v>
      </c>
      <c r="B10" s="141"/>
      <c r="C10" s="142" t="s">
        <v>137</v>
      </c>
      <c r="D10" s="143"/>
      <c r="E10" s="143"/>
      <c r="F10" s="143"/>
      <c r="G10" s="143"/>
      <c r="H10" s="143"/>
      <c r="I10" s="143"/>
      <c r="J10" s="143"/>
      <c r="K10" s="143"/>
      <c r="L10" s="143"/>
      <c r="M10" s="143"/>
      <c r="N10" s="144"/>
      <c r="O10" s="15"/>
      <c r="P10" s="15"/>
      <c r="Q10" s="15"/>
      <c r="R10" s="15"/>
      <c r="S10" s="15"/>
      <c r="T10" s="15"/>
      <c r="U10" s="15"/>
      <c r="V10" s="15"/>
    </row>
    <row r="11" spans="1:22" x14ac:dyDescent="0.3">
      <c r="A11" s="145" t="s">
        <v>109</v>
      </c>
      <c r="B11" s="146"/>
      <c r="C11" s="147" t="s">
        <v>138</v>
      </c>
      <c r="D11" s="148"/>
      <c r="E11" s="148"/>
      <c r="F11" s="148"/>
      <c r="G11" s="148"/>
      <c r="H11" s="148"/>
      <c r="I11" s="148"/>
      <c r="J11" s="148"/>
      <c r="K11" s="148"/>
      <c r="L11" s="148"/>
      <c r="M11" s="148"/>
      <c r="N11" s="149"/>
      <c r="O11" s="15"/>
      <c r="P11" s="15"/>
      <c r="Q11" s="15"/>
      <c r="R11" s="15"/>
      <c r="S11" s="15"/>
      <c r="T11" s="15"/>
      <c r="U11" s="15"/>
      <c r="V11" s="15"/>
    </row>
    <row r="13" spans="1:22" x14ac:dyDescent="0.3">
      <c r="A13" s="6" t="s">
        <v>18</v>
      </c>
    </row>
    <row r="15" spans="1:22" x14ac:dyDescent="0.3">
      <c r="B15" s="111" t="s">
        <v>106</v>
      </c>
      <c r="C15" s="111" t="s">
        <v>19</v>
      </c>
      <c r="D15" s="111" t="s">
        <v>20</v>
      </c>
      <c r="E15" s="111" t="s">
        <v>21</v>
      </c>
      <c r="F15" s="111" t="s">
        <v>22</v>
      </c>
      <c r="G15" s="111" t="s">
        <v>23</v>
      </c>
    </row>
    <row r="16" spans="1:22" x14ac:dyDescent="0.3">
      <c r="A16" s="45" t="s">
        <v>24</v>
      </c>
      <c r="B16" s="117"/>
      <c r="C16" s="117"/>
      <c r="D16" s="117"/>
      <c r="E16" s="117"/>
      <c r="F16" s="117" t="s">
        <v>139</v>
      </c>
      <c r="G16" s="117"/>
    </row>
    <row r="18" spans="1:15" x14ac:dyDescent="0.3">
      <c r="B18" s="111" t="s">
        <v>28</v>
      </c>
      <c r="C18" s="111" t="s">
        <v>29</v>
      </c>
      <c r="D18" s="111" t="s">
        <v>30</v>
      </c>
      <c r="E18" s="111" t="s">
        <v>90</v>
      </c>
    </row>
    <row r="19" spans="1:15" x14ac:dyDescent="0.3">
      <c r="A19" s="29" t="s">
        <v>31</v>
      </c>
      <c r="B19" s="118" t="s">
        <v>139</v>
      </c>
      <c r="C19" s="118"/>
      <c r="D19" s="118"/>
      <c r="E19" s="119"/>
    </row>
    <row r="21" spans="1:15" x14ac:dyDescent="0.3">
      <c r="A21" s="12" t="s">
        <v>38</v>
      </c>
      <c r="B21" s="119">
        <v>6</v>
      </c>
    </row>
    <row r="22" spans="1:15" x14ac:dyDescent="0.3">
      <c r="A22" s="20"/>
      <c r="B22" s="120"/>
    </row>
    <row r="23" spans="1:15" ht="27.6" x14ac:dyDescent="0.3">
      <c r="A23" s="36"/>
      <c r="B23" s="30" t="s">
        <v>32</v>
      </c>
      <c r="C23" s="30" t="s">
        <v>33</v>
      </c>
    </row>
    <row r="24" spans="1:15" x14ac:dyDescent="0.3">
      <c r="A24" s="12" t="s">
        <v>89</v>
      </c>
      <c r="B24" s="121">
        <v>20</v>
      </c>
      <c r="C24" s="121">
        <v>80</v>
      </c>
    </row>
    <row r="26" spans="1:15" x14ac:dyDescent="0.3">
      <c r="A26" s="15"/>
      <c r="B26" s="30" t="s">
        <v>25</v>
      </c>
      <c r="C26" s="122" t="s">
        <v>10</v>
      </c>
    </row>
    <row r="27" spans="1:15" x14ac:dyDescent="0.3">
      <c r="A27" s="12" t="s">
        <v>34</v>
      </c>
      <c r="B27" s="118"/>
      <c r="C27" s="119" t="s">
        <v>139</v>
      </c>
    </row>
    <row r="28" spans="1:15" x14ac:dyDescent="0.3">
      <c r="A28" s="14"/>
      <c r="B28" s="123"/>
      <c r="C28" s="123"/>
      <c r="D28" s="15"/>
    </row>
    <row r="29" spans="1:15" x14ac:dyDescent="0.3">
      <c r="B29" s="122" t="s">
        <v>25</v>
      </c>
      <c r="C29" s="122" t="s">
        <v>10</v>
      </c>
      <c r="D29" s="15"/>
      <c r="E29" s="15"/>
      <c r="F29" s="15"/>
      <c r="G29" s="15"/>
      <c r="N29" s="122" t="s">
        <v>25</v>
      </c>
      <c r="O29" s="122" t="s">
        <v>10</v>
      </c>
    </row>
    <row r="30" spans="1:15" ht="25.5" customHeight="1" x14ac:dyDescent="0.3">
      <c r="A30" s="35" t="s">
        <v>80</v>
      </c>
      <c r="B30" s="108"/>
      <c r="C30" s="109" t="s">
        <v>139</v>
      </c>
      <c r="D30" s="15"/>
      <c r="E30" s="15"/>
      <c r="F30" s="15"/>
      <c r="G30" s="15"/>
      <c r="I30" s="138" t="s">
        <v>68</v>
      </c>
      <c r="J30" s="139"/>
      <c r="K30" s="139"/>
      <c r="L30" s="139"/>
      <c r="M30" s="139"/>
      <c r="N30" s="78"/>
      <c r="O30" s="109" t="s">
        <v>139</v>
      </c>
    </row>
    <row r="31" spans="1:15" x14ac:dyDescent="0.3">
      <c r="A31" s="14"/>
      <c r="B31" s="123"/>
      <c r="C31" s="123"/>
      <c r="D31" s="15"/>
      <c r="E31" s="15"/>
      <c r="F31" s="15"/>
      <c r="G31" s="15"/>
    </row>
    <row r="32" spans="1:15" x14ac:dyDescent="0.3">
      <c r="A32" s="14"/>
      <c r="B32" s="122" t="s">
        <v>11</v>
      </c>
      <c r="C32" s="122" t="s">
        <v>10</v>
      </c>
      <c r="D32" s="124"/>
      <c r="E32" s="124"/>
      <c r="F32" s="124"/>
      <c r="G32" s="124"/>
      <c r="H32" s="123"/>
      <c r="N32" s="122" t="s">
        <v>25</v>
      </c>
      <c r="O32" s="122" t="s">
        <v>10</v>
      </c>
    </row>
    <row r="33" spans="1:15" ht="12.75" customHeight="1" x14ac:dyDescent="0.3">
      <c r="A33" s="75" t="s">
        <v>73</v>
      </c>
      <c r="B33" s="108"/>
      <c r="C33" s="109" t="s">
        <v>139</v>
      </c>
      <c r="D33" s="124"/>
      <c r="E33" s="124"/>
      <c r="F33" s="124"/>
      <c r="G33" s="124"/>
      <c r="H33" s="123"/>
      <c r="I33" s="138" t="s">
        <v>74</v>
      </c>
      <c r="J33" s="139"/>
      <c r="K33" s="139"/>
      <c r="L33" s="139"/>
      <c r="M33" s="139"/>
      <c r="N33" s="78"/>
      <c r="O33" s="109" t="s">
        <v>139</v>
      </c>
    </row>
    <row r="35" spans="1:15" x14ac:dyDescent="0.3">
      <c r="B35" s="111" t="s">
        <v>11</v>
      </c>
      <c r="C35" s="111" t="s">
        <v>10</v>
      </c>
    </row>
    <row r="36" spans="1:15" x14ac:dyDescent="0.3">
      <c r="A36" s="74" t="s">
        <v>107</v>
      </c>
      <c r="B36" s="118"/>
      <c r="C36" s="119" t="s">
        <v>139</v>
      </c>
      <c r="I36" s="155" t="s">
        <v>35</v>
      </c>
      <c r="J36" s="155"/>
      <c r="K36" s="155"/>
      <c r="L36" s="155"/>
      <c r="M36" s="155"/>
      <c r="N36" s="131" t="s">
        <v>151</v>
      </c>
    </row>
    <row r="39" spans="1:15" x14ac:dyDescent="0.3">
      <c r="B39" s="111" t="s">
        <v>11</v>
      </c>
      <c r="C39" s="111" t="s">
        <v>10</v>
      </c>
      <c r="N39" s="122" t="s">
        <v>25</v>
      </c>
      <c r="O39" s="122" t="s">
        <v>10</v>
      </c>
    </row>
    <row r="40" spans="1:15" ht="25.5" customHeight="1" x14ac:dyDescent="0.3">
      <c r="A40" s="74" t="s">
        <v>123</v>
      </c>
      <c r="B40" s="108"/>
      <c r="C40" s="109" t="s">
        <v>139</v>
      </c>
      <c r="I40" s="138" t="s">
        <v>124</v>
      </c>
      <c r="J40" s="139"/>
      <c r="K40" s="139"/>
      <c r="L40" s="139"/>
      <c r="M40" s="139"/>
      <c r="N40" s="78"/>
      <c r="O40" s="109" t="s">
        <v>139</v>
      </c>
    </row>
    <row r="42" spans="1:15" x14ac:dyDescent="0.3">
      <c r="B42" s="111" t="s">
        <v>11</v>
      </c>
      <c r="C42" s="111" t="s">
        <v>10</v>
      </c>
      <c r="N42" s="122" t="s">
        <v>25</v>
      </c>
      <c r="O42" s="122" t="s">
        <v>10</v>
      </c>
    </row>
    <row r="43" spans="1:15" ht="25.5" customHeight="1" x14ac:dyDescent="0.3">
      <c r="A43" s="74" t="s">
        <v>125</v>
      </c>
      <c r="B43" s="108" t="s">
        <v>149</v>
      </c>
      <c r="C43" s="109"/>
      <c r="I43" s="138" t="s">
        <v>126</v>
      </c>
      <c r="J43" s="139"/>
      <c r="K43" s="139"/>
      <c r="L43" s="139"/>
      <c r="M43" s="139"/>
      <c r="N43" s="78" t="s">
        <v>139</v>
      </c>
      <c r="O43" s="109"/>
    </row>
    <row r="45" spans="1:15" x14ac:dyDescent="0.3">
      <c r="B45" s="111" t="s">
        <v>11</v>
      </c>
      <c r="C45" s="111" t="s">
        <v>10</v>
      </c>
      <c r="N45" s="122" t="s">
        <v>25</v>
      </c>
      <c r="O45" s="122" t="s">
        <v>10</v>
      </c>
    </row>
    <row r="46" spans="1:15" ht="38.25" customHeight="1" x14ac:dyDescent="0.3">
      <c r="A46" s="74" t="s">
        <v>127</v>
      </c>
      <c r="B46" s="108"/>
      <c r="C46" s="109" t="s">
        <v>139</v>
      </c>
      <c r="I46" s="138" t="s">
        <v>128</v>
      </c>
      <c r="J46" s="139"/>
      <c r="K46" s="139"/>
      <c r="L46" s="139"/>
      <c r="M46" s="139"/>
      <c r="N46" s="78" t="s">
        <v>139</v>
      </c>
      <c r="O46" s="109"/>
    </row>
    <row r="49" spans="1:22" ht="12.75" customHeight="1" x14ac:dyDescent="0.3">
      <c r="B49" s="110" t="s">
        <v>122</v>
      </c>
      <c r="C49" s="110" t="s">
        <v>121</v>
      </c>
      <c r="D49" s="156" t="s">
        <v>129</v>
      </c>
      <c r="E49" s="157"/>
      <c r="F49" s="156" t="s">
        <v>130</v>
      </c>
      <c r="G49" s="157"/>
      <c r="H49" s="156" t="s">
        <v>131</v>
      </c>
      <c r="I49" s="157"/>
      <c r="J49" s="156" t="s">
        <v>132</v>
      </c>
      <c r="K49" s="157"/>
    </row>
    <row r="50" spans="1:22" ht="27.6" x14ac:dyDescent="0.3">
      <c r="A50" s="74" t="s">
        <v>120</v>
      </c>
      <c r="B50" s="108"/>
      <c r="C50" s="108"/>
      <c r="D50" s="158"/>
      <c r="E50" s="158"/>
      <c r="F50" s="158"/>
      <c r="G50" s="158"/>
      <c r="H50" s="158"/>
      <c r="I50" s="158"/>
      <c r="J50" s="158"/>
      <c r="K50" s="159"/>
    </row>
    <row r="51" spans="1:22" x14ac:dyDescent="0.3">
      <c r="B51" s="15"/>
      <c r="C51" s="15"/>
    </row>
    <row r="52" spans="1:22" x14ac:dyDescent="0.3">
      <c r="R52" s="136" t="s">
        <v>115</v>
      </c>
      <c r="S52" s="136"/>
      <c r="T52" s="136"/>
      <c r="U52" s="136"/>
    </row>
    <row r="53" spans="1:22" x14ac:dyDescent="0.3">
      <c r="R53" s="77">
        <v>1</v>
      </c>
      <c r="S53" s="137" t="s">
        <v>110</v>
      </c>
      <c r="T53" s="137"/>
      <c r="U53" s="137"/>
      <c r="V53" s="134" t="s">
        <v>116</v>
      </c>
    </row>
    <row r="54" spans="1:22" x14ac:dyDescent="0.3">
      <c r="B54" s="135" t="s">
        <v>25</v>
      </c>
      <c r="C54" s="135" t="s">
        <v>10</v>
      </c>
      <c r="D54" s="135" t="s">
        <v>3</v>
      </c>
      <c r="E54" s="136" t="s">
        <v>26</v>
      </c>
      <c r="F54" s="136"/>
      <c r="G54" s="136"/>
      <c r="R54" s="77">
        <v>2</v>
      </c>
      <c r="S54" s="137" t="s">
        <v>111</v>
      </c>
      <c r="T54" s="137"/>
      <c r="U54" s="137"/>
      <c r="V54" s="134"/>
    </row>
    <row r="55" spans="1:22" ht="27.6" x14ac:dyDescent="0.3">
      <c r="B55" s="135"/>
      <c r="C55" s="135"/>
      <c r="D55" s="135"/>
      <c r="E55" s="111">
        <v>1</v>
      </c>
      <c r="F55" s="111">
        <v>2</v>
      </c>
      <c r="G55" s="111">
        <v>3</v>
      </c>
      <c r="N55" s="110" t="s">
        <v>25</v>
      </c>
      <c r="O55" s="110" t="s">
        <v>10</v>
      </c>
      <c r="P55" s="110" t="s">
        <v>115</v>
      </c>
      <c r="Q55" s="30" t="s">
        <v>118</v>
      </c>
      <c r="R55" s="77">
        <v>3</v>
      </c>
      <c r="S55" s="137" t="s">
        <v>112</v>
      </c>
      <c r="T55" s="137"/>
      <c r="U55" s="137"/>
      <c r="V55" s="134" t="s">
        <v>117</v>
      </c>
    </row>
    <row r="56" spans="1:22" x14ac:dyDescent="0.3">
      <c r="A56" s="76" t="s">
        <v>27</v>
      </c>
      <c r="B56" s="108"/>
      <c r="C56" s="121" t="s">
        <v>139</v>
      </c>
      <c r="D56" s="121">
        <v>2002</v>
      </c>
      <c r="E56" s="121" t="s">
        <v>139</v>
      </c>
      <c r="F56" s="108"/>
      <c r="G56" s="109"/>
      <c r="I56" s="138" t="s">
        <v>114</v>
      </c>
      <c r="J56" s="139"/>
      <c r="K56" s="139"/>
      <c r="L56" s="139"/>
      <c r="M56" s="139"/>
      <c r="N56" s="78"/>
      <c r="O56" s="108" t="s">
        <v>139</v>
      </c>
      <c r="P56" s="108">
        <v>2</v>
      </c>
      <c r="Q56" s="109">
        <v>2007</v>
      </c>
      <c r="R56" s="77">
        <v>4</v>
      </c>
      <c r="S56" s="137" t="s">
        <v>113</v>
      </c>
      <c r="T56" s="137"/>
      <c r="U56" s="137"/>
      <c r="V56" s="134"/>
    </row>
    <row r="57" spans="1:22" x14ac:dyDescent="0.3">
      <c r="A57" s="37"/>
      <c r="B57" s="126"/>
      <c r="C57" s="126"/>
      <c r="D57" s="126"/>
      <c r="E57" s="126"/>
      <c r="F57" s="126"/>
      <c r="G57" s="127"/>
    </row>
    <row r="58" spans="1:22" x14ac:dyDescent="0.3">
      <c r="A58" s="15"/>
      <c r="B58" s="110" t="s">
        <v>25</v>
      </c>
      <c r="C58" s="110" t="s">
        <v>10</v>
      </c>
      <c r="D58" s="110" t="s">
        <v>3</v>
      </c>
      <c r="E58" s="110" t="s">
        <v>36</v>
      </c>
      <c r="F58" s="111" t="s">
        <v>141</v>
      </c>
    </row>
    <row r="59" spans="1:22" ht="12.75" customHeight="1" x14ac:dyDescent="0.3">
      <c r="A59" s="12" t="s">
        <v>37</v>
      </c>
      <c r="B59" s="108"/>
      <c r="C59" s="128" t="s">
        <v>139</v>
      </c>
      <c r="D59" s="128">
        <v>2007</v>
      </c>
      <c r="E59" s="128" t="s">
        <v>142</v>
      </c>
      <c r="F59" s="128" t="s">
        <v>143</v>
      </c>
    </row>
    <row r="62" spans="1:22" x14ac:dyDescent="0.3">
      <c r="A62" s="15"/>
      <c r="B62" s="30" t="s">
        <v>25</v>
      </c>
      <c r="C62" s="30" t="s">
        <v>10</v>
      </c>
    </row>
    <row r="63" spans="1:22" x14ac:dyDescent="0.3">
      <c r="A63" s="12" t="s">
        <v>39</v>
      </c>
      <c r="B63" s="118"/>
      <c r="C63" s="119" t="s">
        <v>139</v>
      </c>
    </row>
    <row r="64" spans="1:22" x14ac:dyDescent="0.3">
      <c r="A64" s="127"/>
      <c r="B64" s="127"/>
      <c r="C64" s="127"/>
    </row>
    <row r="65" spans="1:14" x14ac:dyDescent="0.3">
      <c r="A65" s="127"/>
      <c r="B65" s="127"/>
      <c r="C65" s="127"/>
    </row>
    <row r="66" spans="1:14" x14ac:dyDescent="0.3">
      <c r="A66" s="127"/>
      <c r="B66" s="127"/>
      <c r="C66" s="127"/>
    </row>
    <row r="68" spans="1:14" x14ac:dyDescent="0.3">
      <c r="A68" s="192" t="s">
        <v>40</v>
      </c>
      <c r="B68" s="193"/>
      <c r="C68" s="193"/>
      <c r="D68" s="193"/>
      <c r="E68" s="193"/>
      <c r="F68" s="193"/>
      <c r="G68" s="193"/>
      <c r="H68" s="193"/>
      <c r="I68" s="193"/>
      <c r="J68" s="193"/>
      <c r="K68" s="193"/>
      <c r="L68" s="193"/>
      <c r="M68" s="193"/>
      <c r="N68" s="194"/>
    </row>
    <row r="69" spans="1:14" x14ac:dyDescent="0.3">
      <c r="A69" s="174" t="s">
        <v>144</v>
      </c>
      <c r="B69" s="174"/>
      <c r="C69" s="174"/>
      <c r="D69" s="174"/>
      <c r="E69" s="174"/>
      <c r="F69" s="184" t="s">
        <v>53</v>
      </c>
      <c r="G69" s="184"/>
      <c r="H69" s="184"/>
      <c r="I69" s="184"/>
      <c r="J69" s="184"/>
      <c r="K69" s="184"/>
      <c r="L69" s="184"/>
      <c r="M69" s="184"/>
      <c r="N69" s="185"/>
    </row>
    <row r="70" spans="1:14" x14ac:dyDescent="0.3">
      <c r="A70" s="175" t="s">
        <v>60</v>
      </c>
      <c r="B70" s="176"/>
      <c r="C70" s="176"/>
      <c r="D70" s="176"/>
      <c r="E70" s="176"/>
      <c r="F70" s="176" t="s">
        <v>54</v>
      </c>
      <c r="G70" s="176"/>
      <c r="H70" s="176"/>
      <c r="I70" s="176"/>
      <c r="J70" s="176"/>
      <c r="K70" s="176"/>
      <c r="L70" s="176"/>
      <c r="M70" s="176"/>
      <c r="N70" s="181"/>
    </row>
    <row r="71" spans="1:14" x14ac:dyDescent="0.3">
      <c r="A71" s="175" t="s">
        <v>61</v>
      </c>
      <c r="B71" s="176"/>
      <c r="C71" s="176"/>
      <c r="D71" s="176"/>
      <c r="E71" s="176"/>
      <c r="F71" s="176" t="s">
        <v>55</v>
      </c>
      <c r="G71" s="176"/>
      <c r="H71" s="176"/>
      <c r="I71" s="176"/>
      <c r="J71" s="176"/>
      <c r="K71" s="176"/>
      <c r="L71" s="176"/>
      <c r="M71" s="176"/>
      <c r="N71" s="181"/>
    </row>
    <row r="72" spans="1:14" x14ac:dyDescent="0.3">
      <c r="A72" s="175" t="s">
        <v>62</v>
      </c>
      <c r="B72" s="176"/>
      <c r="C72" s="176"/>
      <c r="D72" s="176"/>
      <c r="E72" s="176"/>
      <c r="F72" s="176" t="s">
        <v>56</v>
      </c>
      <c r="G72" s="176"/>
      <c r="H72" s="176"/>
      <c r="I72" s="176"/>
      <c r="J72" s="176"/>
      <c r="K72" s="176"/>
      <c r="L72" s="176"/>
      <c r="M72" s="176"/>
      <c r="N72" s="181"/>
    </row>
    <row r="73" spans="1:14" x14ac:dyDescent="0.3">
      <c r="A73" s="175" t="s">
        <v>63</v>
      </c>
      <c r="B73" s="176"/>
      <c r="C73" s="176"/>
      <c r="D73" s="176"/>
      <c r="E73" s="176"/>
      <c r="F73" s="176" t="s">
        <v>57</v>
      </c>
      <c r="G73" s="176"/>
      <c r="H73" s="176"/>
      <c r="I73" s="176"/>
      <c r="J73" s="176"/>
      <c r="K73" s="176"/>
      <c r="L73" s="176"/>
      <c r="M73" s="176"/>
      <c r="N73" s="181"/>
    </row>
    <row r="74" spans="1:14" x14ac:dyDescent="0.3">
      <c r="A74" s="179" t="s">
        <v>64</v>
      </c>
      <c r="B74" s="180"/>
      <c r="C74" s="180"/>
      <c r="D74" s="180"/>
      <c r="E74" s="180"/>
      <c r="F74" s="180" t="s">
        <v>58</v>
      </c>
      <c r="G74" s="180"/>
      <c r="H74" s="180"/>
      <c r="I74" s="180"/>
      <c r="J74" s="180"/>
      <c r="K74" s="180"/>
      <c r="L74" s="180"/>
      <c r="M74" s="180"/>
      <c r="N74" s="186"/>
    </row>
    <row r="77" spans="1:14" customFormat="1" ht="13.2" x14ac:dyDescent="0.25">
      <c r="B77" s="27">
        <v>2006</v>
      </c>
      <c r="C77" s="27">
        <v>2007</v>
      </c>
      <c r="D77" s="27">
        <v>2008</v>
      </c>
      <c r="E77" s="27">
        <v>2009</v>
      </c>
      <c r="F77" s="27">
        <v>2010</v>
      </c>
      <c r="G77" s="27">
        <v>2011</v>
      </c>
      <c r="H77" s="27">
        <v>2012</v>
      </c>
    </row>
    <row r="78" spans="1:14" customFormat="1" ht="14.4" x14ac:dyDescent="0.35">
      <c r="A78" s="34" t="s">
        <v>71</v>
      </c>
      <c r="B78" s="129">
        <v>69</v>
      </c>
      <c r="C78" s="129">
        <v>30</v>
      </c>
      <c r="D78" s="129">
        <v>30</v>
      </c>
      <c r="E78" s="129">
        <v>50</v>
      </c>
      <c r="F78" s="130">
        <v>60</v>
      </c>
      <c r="G78" s="130">
        <v>70</v>
      </c>
      <c r="H78" s="1">
        <v>75</v>
      </c>
    </row>
    <row r="81" spans="1:22" x14ac:dyDescent="0.3">
      <c r="A81" s="187" t="s">
        <v>5</v>
      </c>
      <c r="B81" s="188"/>
      <c r="C81" s="188"/>
      <c r="D81" s="188"/>
      <c r="E81" s="188"/>
      <c r="F81" s="188"/>
      <c r="G81" s="188"/>
      <c r="H81" s="188"/>
      <c r="I81" s="188"/>
      <c r="J81" s="188"/>
      <c r="K81" s="188"/>
      <c r="L81" s="188"/>
      <c r="M81" s="188"/>
      <c r="N81" s="188"/>
      <c r="O81" s="188"/>
      <c r="P81" s="188"/>
      <c r="Q81" s="188"/>
      <c r="R81" s="188"/>
      <c r="S81" s="188"/>
      <c r="T81" s="188"/>
      <c r="U81" s="188"/>
      <c r="V81" s="189"/>
    </row>
    <row r="82" spans="1:22" x14ac:dyDescent="0.3">
      <c r="A82" s="65"/>
      <c r="B82" s="66"/>
      <c r="C82" s="66"/>
      <c r="D82" s="66"/>
      <c r="E82" s="66"/>
      <c r="F82" s="66"/>
      <c r="G82" s="66"/>
      <c r="H82" s="66"/>
      <c r="I82" s="66"/>
      <c r="J82" s="66"/>
      <c r="K82" s="66"/>
      <c r="L82" s="66"/>
      <c r="M82" s="66"/>
      <c r="N82" s="66"/>
      <c r="O82" s="66"/>
      <c r="P82" s="66"/>
      <c r="Q82" s="66"/>
      <c r="R82" s="66"/>
      <c r="S82" s="66"/>
      <c r="T82" s="66"/>
      <c r="U82" s="66"/>
      <c r="V82" s="67"/>
    </row>
    <row r="83" spans="1:22" x14ac:dyDescent="0.3">
      <c r="A83" s="161" t="s">
        <v>9</v>
      </c>
      <c r="B83" s="171">
        <v>2006</v>
      </c>
      <c r="C83" s="172"/>
      <c r="D83" s="173"/>
      <c r="E83" s="171">
        <v>2007</v>
      </c>
      <c r="F83" s="172"/>
      <c r="G83" s="173"/>
      <c r="H83" s="171">
        <v>2008</v>
      </c>
      <c r="I83" s="172"/>
      <c r="J83" s="173"/>
      <c r="K83" s="171">
        <v>2009</v>
      </c>
      <c r="L83" s="172"/>
      <c r="M83" s="173"/>
      <c r="N83" s="171">
        <v>2010</v>
      </c>
      <c r="O83" s="172"/>
      <c r="P83" s="173"/>
      <c r="Q83" s="171">
        <v>2011</v>
      </c>
      <c r="R83" s="172"/>
      <c r="S83" s="173"/>
      <c r="T83" s="171">
        <v>2012</v>
      </c>
      <c r="U83" s="172"/>
      <c r="V83" s="173"/>
    </row>
    <row r="84" spans="1:22" x14ac:dyDescent="0.3">
      <c r="A84" s="162"/>
      <c r="B84" s="79" t="s">
        <v>50</v>
      </c>
      <c r="C84" s="79" t="s">
        <v>51</v>
      </c>
      <c r="D84" s="79" t="s">
        <v>52</v>
      </c>
      <c r="E84" s="79" t="s">
        <v>50</v>
      </c>
      <c r="F84" s="79" t="s">
        <v>51</v>
      </c>
      <c r="G84" s="79" t="s">
        <v>52</v>
      </c>
      <c r="H84" s="79" t="s">
        <v>50</v>
      </c>
      <c r="I84" s="79" t="s">
        <v>51</v>
      </c>
      <c r="J84" s="79" t="s">
        <v>52</v>
      </c>
      <c r="K84" s="79" t="s">
        <v>50</v>
      </c>
      <c r="L84" s="79" t="s">
        <v>51</v>
      </c>
      <c r="M84" s="79" t="s">
        <v>52</v>
      </c>
      <c r="N84" s="79" t="s">
        <v>50</v>
      </c>
      <c r="O84" s="79" t="s">
        <v>51</v>
      </c>
      <c r="P84" s="79" t="s">
        <v>52</v>
      </c>
      <c r="Q84" s="79" t="s">
        <v>50</v>
      </c>
      <c r="R84" s="79" t="s">
        <v>51</v>
      </c>
      <c r="S84" s="79" t="s">
        <v>52</v>
      </c>
      <c r="T84" s="79" t="s">
        <v>50</v>
      </c>
      <c r="U84" s="79" t="s">
        <v>51</v>
      </c>
      <c r="V84" s="79" t="s">
        <v>52</v>
      </c>
    </row>
    <row r="85" spans="1:22" ht="27.6" x14ac:dyDescent="0.3">
      <c r="A85" s="17" t="s">
        <v>41</v>
      </c>
      <c r="B85" s="55">
        <v>16</v>
      </c>
      <c r="C85" s="55">
        <v>1</v>
      </c>
      <c r="D85" s="47">
        <f>SUM(B85:C85)</f>
        <v>17</v>
      </c>
      <c r="E85" s="55">
        <v>16</v>
      </c>
      <c r="F85" s="55">
        <v>1</v>
      </c>
      <c r="G85" s="47">
        <f>SUM(E85:F85)</f>
        <v>17</v>
      </c>
      <c r="H85" s="55">
        <v>17</v>
      </c>
      <c r="I85" s="55">
        <v>1</v>
      </c>
      <c r="J85" s="47">
        <f>SUM(H85:I85)</f>
        <v>18</v>
      </c>
      <c r="K85" s="55">
        <v>17</v>
      </c>
      <c r="L85" s="55">
        <v>1</v>
      </c>
      <c r="M85" s="47">
        <f>SUM(K85:L85)</f>
        <v>18</v>
      </c>
      <c r="N85" s="55">
        <v>18</v>
      </c>
      <c r="O85" s="55">
        <v>1</v>
      </c>
      <c r="P85" s="47">
        <f>SUM(N85:O85)</f>
        <v>19</v>
      </c>
      <c r="Q85" s="55">
        <v>18</v>
      </c>
      <c r="R85" s="55">
        <v>1</v>
      </c>
      <c r="S85" s="47">
        <f>SUM(Q85:R85)</f>
        <v>19</v>
      </c>
      <c r="T85" s="55">
        <v>18</v>
      </c>
      <c r="U85" s="55">
        <v>1</v>
      </c>
      <c r="V85" s="48">
        <f>SUM(T85:U85)</f>
        <v>19</v>
      </c>
    </row>
    <row r="86" spans="1:22" ht="27.6" x14ac:dyDescent="0.3">
      <c r="A86" s="43" t="s">
        <v>100</v>
      </c>
      <c r="B86" s="56">
        <v>2</v>
      </c>
      <c r="C86" s="56">
        <v>0</v>
      </c>
      <c r="D86" s="49">
        <f>SUM(B86:C86)</f>
        <v>2</v>
      </c>
      <c r="E86" s="56">
        <v>2</v>
      </c>
      <c r="F86" s="56">
        <v>0</v>
      </c>
      <c r="G86" s="49">
        <f>SUM(E86:F86)</f>
        <v>2</v>
      </c>
      <c r="H86" s="56">
        <v>2</v>
      </c>
      <c r="I86" s="56">
        <v>0</v>
      </c>
      <c r="J86" s="49">
        <f>SUM(H86:I86)</f>
        <v>2</v>
      </c>
      <c r="K86" s="56">
        <v>2</v>
      </c>
      <c r="L86" s="56">
        <v>0</v>
      </c>
      <c r="M86" s="49">
        <f>SUM(K86:L86)</f>
        <v>2</v>
      </c>
      <c r="N86" s="56">
        <v>2</v>
      </c>
      <c r="O86" s="56">
        <v>0</v>
      </c>
      <c r="P86" s="49">
        <f>SUM(N86:O86)</f>
        <v>2</v>
      </c>
      <c r="Q86" s="56">
        <v>2</v>
      </c>
      <c r="R86" s="56">
        <v>0</v>
      </c>
      <c r="S86" s="49">
        <f>SUM(Q86:R86)</f>
        <v>2</v>
      </c>
      <c r="T86" s="56">
        <v>2</v>
      </c>
      <c r="U86" s="56">
        <v>0</v>
      </c>
      <c r="V86" s="50">
        <f>SUM(T86:U86)</f>
        <v>2</v>
      </c>
    </row>
    <row r="87" spans="1:22" x14ac:dyDescent="0.3">
      <c r="A87" s="18" t="s">
        <v>42</v>
      </c>
      <c r="B87" s="57">
        <f>SUM(B85:B86)</f>
        <v>18</v>
      </c>
      <c r="C87" s="57">
        <f t="shared" ref="C87:V87" si="0">SUM(C85:C86)</f>
        <v>1</v>
      </c>
      <c r="D87" s="57">
        <f t="shared" si="0"/>
        <v>19</v>
      </c>
      <c r="E87" s="57">
        <f t="shared" si="0"/>
        <v>18</v>
      </c>
      <c r="F87" s="57">
        <f t="shared" si="0"/>
        <v>1</v>
      </c>
      <c r="G87" s="57">
        <f t="shared" si="0"/>
        <v>19</v>
      </c>
      <c r="H87" s="57">
        <f t="shared" si="0"/>
        <v>19</v>
      </c>
      <c r="I87" s="57">
        <f t="shared" si="0"/>
        <v>1</v>
      </c>
      <c r="J87" s="57">
        <f t="shared" si="0"/>
        <v>20</v>
      </c>
      <c r="K87" s="57">
        <f t="shared" si="0"/>
        <v>19</v>
      </c>
      <c r="L87" s="57">
        <f t="shared" si="0"/>
        <v>1</v>
      </c>
      <c r="M87" s="57">
        <f t="shared" si="0"/>
        <v>20</v>
      </c>
      <c r="N87" s="57">
        <f t="shared" si="0"/>
        <v>20</v>
      </c>
      <c r="O87" s="57">
        <f t="shared" si="0"/>
        <v>1</v>
      </c>
      <c r="P87" s="57">
        <f t="shared" si="0"/>
        <v>21</v>
      </c>
      <c r="Q87" s="57">
        <f t="shared" si="0"/>
        <v>20</v>
      </c>
      <c r="R87" s="57">
        <f t="shared" si="0"/>
        <v>1</v>
      </c>
      <c r="S87" s="57">
        <f t="shared" si="0"/>
        <v>21</v>
      </c>
      <c r="T87" s="57">
        <f t="shared" si="0"/>
        <v>20</v>
      </c>
      <c r="U87" s="57">
        <f t="shared" si="0"/>
        <v>1</v>
      </c>
      <c r="V87" s="58">
        <f t="shared" si="0"/>
        <v>21</v>
      </c>
    </row>
    <row r="88" spans="1:22" ht="27.6" x14ac:dyDescent="0.3">
      <c r="A88" s="18" t="s">
        <v>43</v>
      </c>
      <c r="B88" s="51">
        <f>IFERROR(B85*100/B87,"")</f>
        <v>88.888888888888886</v>
      </c>
      <c r="C88" s="51">
        <f t="shared" ref="C88:V88" si="1">IFERROR(C85*100/C87,"")</f>
        <v>100</v>
      </c>
      <c r="D88" s="51">
        <f t="shared" si="1"/>
        <v>89.473684210526315</v>
      </c>
      <c r="E88" s="51">
        <f t="shared" si="1"/>
        <v>88.888888888888886</v>
      </c>
      <c r="F88" s="51">
        <f t="shared" si="1"/>
        <v>100</v>
      </c>
      <c r="G88" s="51">
        <f t="shared" si="1"/>
        <v>89.473684210526315</v>
      </c>
      <c r="H88" s="51">
        <f t="shared" si="1"/>
        <v>89.473684210526315</v>
      </c>
      <c r="I88" s="51">
        <f t="shared" si="1"/>
        <v>100</v>
      </c>
      <c r="J88" s="51">
        <f t="shared" si="1"/>
        <v>90</v>
      </c>
      <c r="K88" s="51">
        <f t="shared" si="1"/>
        <v>89.473684210526315</v>
      </c>
      <c r="L88" s="51">
        <f t="shared" si="1"/>
        <v>100</v>
      </c>
      <c r="M88" s="51">
        <f t="shared" si="1"/>
        <v>90</v>
      </c>
      <c r="N88" s="51">
        <f t="shared" si="1"/>
        <v>90</v>
      </c>
      <c r="O88" s="51">
        <f t="shared" si="1"/>
        <v>100</v>
      </c>
      <c r="P88" s="51">
        <f t="shared" si="1"/>
        <v>90.476190476190482</v>
      </c>
      <c r="Q88" s="51">
        <f t="shared" si="1"/>
        <v>90</v>
      </c>
      <c r="R88" s="51">
        <f t="shared" si="1"/>
        <v>100</v>
      </c>
      <c r="S88" s="51">
        <f t="shared" si="1"/>
        <v>90.476190476190482</v>
      </c>
      <c r="T88" s="51">
        <f t="shared" si="1"/>
        <v>90</v>
      </c>
      <c r="U88" s="51">
        <f t="shared" si="1"/>
        <v>100</v>
      </c>
      <c r="V88" s="52">
        <f t="shared" si="1"/>
        <v>90.476190476190482</v>
      </c>
    </row>
    <row r="89" spans="1:22" ht="27.6" x14ac:dyDescent="0.3">
      <c r="A89" s="19" t="s">
        <v>44</v>
      </c>
      <c r="B89" s="59"/>
      <c r="C89" s="59"/>
      <c r="D89" s="53"/>
      <c r="E89" s="53"/>
      <c r="F89" s="53"/>
      <c r="G89" s="53"/>
      <c r="H89" s="53"/>
      <c r="I89" s="53"/>
      <c r="J89" s="53"/>
      <c r="K89" s="53"/>
      <c r="L89" s="53"/>
      <c r="M89" s="53"/>
      <c r="N89" s="53"/>
      <c r="O89" s="53"/>
      <c r="P89" s="53"/>
      <c r="Q89" s="53"/>
      <c r="R89" s="53"/>
      <c r="S89" s="53"/>
      <c r="T89" s="53"/>
      <c r="U89" s="53"/>
      <c r="V89" s="54"/>
    </row>
    <row r="90" spans="1:22" x14ac:dyDescent="0.3">
      <c r="A90" s="6" t="s">
        <v>59</v>
      </c>
    </row>
    <row r="91" spans="1:22" x14ac:dyDescent="0.3">
      <c r="A91" s="6"/>
    </row>
    <row r="92" spans="1:22" x14ac:dyDescent="0.3">
      <c r="A92" s="170" t="s">
        <v>6</v>
      </c>
      <c r="B92" s="171">
        <v>2006</v>
      </c>
      <c r="C92" s="172"/>
      <c r="D92" s="173"/>
      <c r="E92" s="171">
        <v>2007</v>
      </c>
      <c r="F92" s="172"/>
      <c r="G92" s="173"/>
      <c r="H92" s="171">
        <v>2008</v>
      </c>
      <c r="I92" s="172"/>
      <c r="J92" s="173"/>
      <c r="K92" s="171">
        <v>2009</v>
      </c>
      <c r="L92" s="172"/>
      <c r="M92" s="173"/>
      <c r="N92" s="171">
        <v>2010</v>
      </c>
      <c r="O92" s="172"/>
      <c r="P92" s="173"/>
      <c r="Q92" s="171">
        <v>2011</v>
      </c>
      <c r="R92" s="172"/>
      <c r="S92" s="173"/>
      <c r="T92" s="171">
        <v>2012</v>
      </c>
      <c r="U92" s="172"/>
      <c r="V92" s="173"/>
    </row>
    <row r="93" spans="1:22" x14ac:dyDescent="0.3">
      <c r="A93" s="170"/>
      <c r="B93" s="79" t="s">
        <v>50</v>
      </c>
      <c r="C93" s="79" t="s">
        <v>51</v>
      </c>
      <c r="D93" s="79" t="s">
        <v>52</v>
      </c>
      <c r="E93" s="79" t="s">
        <v>50</v>
      </c>
      <c r="F93" s="79" t="s">
        <v>51</v>
      </c>
      <c r="G93" s="79" t="s">
        <v>52</v>
      </c>
      <c r="H93" s="79" t="s">
        <v>50</v>
      </c>
      <c r="I93" s="79" t="s">
        <v>51</v>
      </c>
      <c r="J93" s="79" t="s">
        <v>52</v>
      </c>
      <c r="K93" s="79" t="s">
        <v>50</v>
      </c>
      <c r="L93" s="79" t="s">
        <v>51</v>
      </c>
      <c r="M93" s="79" t="s">
        <v>52</v>
      </c>
      <c r="N93" s="79" t="s">
        <v>50</v>
      </c>
      <c r="O93" s="79" t="s">
        <v>51</v>
      </c>
      <c r="P93" s="79" t="s">
        <v>52</v>
      </c>
      <c r="Q93" s="79" t="s">
        <v>50</v>
      </c>
      <c r="R93" s="79" t="s">
        <v>51</v>
      </c>
      <c r="S93" s="79" t="s">
        <v>52</v>
      </c>
      <c r="T93" s="79" t="s">
        <v>50</v>
      </c>
      <c r="U93" s="79" t="s">
        <v>51</v>
      </c>
      <c r="V93" s="79" t="s">
        <v>52</v>
      </c>
    </row>
    <row r="94" spans="1:22" x14ac:dyDescent="0.3">
      <c r="A94" s="16" t="s">
        <v>7</v>
      </c>
      <c r="B94" s="55"/>
      <c r="C94" s="68"/>
      <c r="D94" s="69">
        <f>SUM(B94:C94)</f>
        <v>0</v>
      </c>
      <c r="E94" s="55"/>
      <c r="F94" s="68"/>
      <c r="G94" s="69">
        <f>SUM(E94:F94)</f>
        <v>0</v>
      </c>
      <c r="H94" s="55"/>
      <c r="I94" s="68"/>
      <c r="J94" s="69">
        <f>SUM(H94:I94)</f>
        <v>0</v>
      </c>
      <c r="K94" s="55"/>
      <c r="L94" s="68"/>
      <c r="M94" s="69">
        <f>SUM(K94:L94)</f>
        <v>0</v>
      </c>
      <c r="N94" s="55"/>
      <c r="O94" s="68"/>
      <c r="P94" s="69">
        <f>SUM(N94:O94)</f>
        <v>0</v>
      </c>
      <c r="Q94" s="55"/>
      <c r="R94" s="68"/>
      <c r="S94" s="69">
        <f>SUM(Q94:R94)</f>
        <v>0</v>
      </c>
      <c r="T94" s="55"/>
      <c r="U94" s="68"/>
      <c r="V94" s="100">
        <f>SUM(T94:U94)</f>
        <v>0</v>
      </c>
    </row>
    <row r="95" spans="1:22" x14ac:dyDescent="0.3">
      <c r="A95" s="13" t="s">
        <v>1</v>
      </c>
      <c r="B95" s="56">
        <v>2</v>
      </c>
      <c r="C95" s="60">
        <v>0</v>
      </c>
      <c r="D95" s="61">
        <f t="shared" ref="D95:D103" si="2">SUM(B95:C95)</f>
        <v>2</v>
      </c>
      <c r="E95" s="56">
        <v>2</v>
      </c>
      <c r="F95" s="60">
        <v>0</v>
      </c>
      <c r="G95" s="61">
        <f t="shared" ref="G95:G103" si="3">SUM(E95:F95)</f>
        <v>2</v>
      </c>
      <c r="H95" s="56">
        <v>2</v>
      </c>
      <c r="I95" s="60">
        <v>0</v>
      </c>
      <c r="J95" s="61">
        <f t="shared" ref="J95:J103" si="4">SUM(H95:I95)</f>
        <v>2</v>
      </c>
      <c r="K95" s="56">
        <v>2</v>
      </c>
      <c r="L95" s="60">
        <v>0</v>
      </c>
      <c r="M95" s="61">
        <f t="shared" ref="M95:M103" si="5">SUM(K95:L95)</f>
        <v>2</v>
      </c>
      <c r="N95" s="56">
        <v>2</v>
      </c>
      <c r="O95" s="60">
        <v>0</v>
      </c>
      <c r="P95" s="61">
        <f t="shared" ref="P95:P103" si="6">SUM(N95:O95)</f>
        <v>2</v>
      </c>
      <c r="Q95" s="56">
        <v>2</v>
      </c>
      <c r="R95" s="60">
        <v>0</v>
      </c>
      <c r="S95" s="61">
        <f t="shared" ref="S95:S103" si="7">SUM(Q95:R95)</f>
        <v>2</v>
      </c>
      <c r="T95" s="56">
        <v>2</v>
      </c>
      <c r="U95" s="60">
        <v>0</v>
      </c>
      <c r="V95" s="101">
        <f t="shared" ref="V95:V103" si="8">SUM(T95:U95)</f>
        <v>2</v>
      </c>
    </row>
    <row r="96" spans="1:22" x14ac:dyDescent="0.3">
      <c r="A96" s="13" t="s">
        <v>2</v>
      </c>
      <c r="B96" s="56">
        <v>14</v>
      </c>
      <c r="C96" s="60">
        <v>1</v>
      </c>
      <c r="D96" s="61">
        <f t="shared" si="2"/>
        <v>15</v>
      </c>
      <c r="E96" s="56">
        <v>14</v>
      </c>
      <c r="F96" s="60">
        <v>1</v>
      </c>
      <c r="G96" s="61">
        <f t="shared" si="3"/>
        <v>15</v>
      </c>
      <c r="H96" s="56">
        <v>15</v>
      </c>
      <c r="I96" s="60">
        <v>1</v>
      </c>
      <c r="J96" s="61">
        <f t="shared" si="4"/>
        <v>16</v>
      </c>
      <c r="K96" s="56">
        <v>15</v>
      </c>
      <c r="L96" s="60">
        <v>1</v>
      </c>
      <c r="M96" s="61">
        <f t="shared" si="5"/>
        <v>16</v>
      </c>
      <c r="N96" s="56">
        <v>16</v>
      </c>
      <c r="O96" s="60">
        <v>1</v>
      </c>
      <c r="P96" s="61">
        <f t="shared" si="6"/>
        <v>17</v>
      </c>
      <c r="Q96" s="56">
        <v>16</v>
      </c>
      <c r="R96" s="60">
        <v>1</v>
      </c>
      <c r="S96" s="61">
        <f t="shared" si="7"/>
        <v>17</v>
      </c>
      <c r="T96" s="56">
        <v>16</v>
      </c>
      <c r="U96" s="60">
        <v>1</v>
      </c>
      <c r="V96" s="101">
        <f t="shared" si="8"/>
        <v>17</v>
      </c>
    </row>
    <row r="97" spans="1:22" x14ac:dyDescent="0.3">
      <c r="A97" s="46" t="s">
        <v>49</v>
      </c>
      <c r="B97" s="42">
        <f>SUM(B94:B96)</f>
        <v>16</v>
      </c>
      <c r="C97" s="42">
        <f t="shared" ref="C97:V97" si="9">SUM(C94:C96)</f>
        <v>1</v>
      </c>
      <c r="D97" s="42">
        <f t="shared" si="9"/>
        <v>17</v>
      </c>
      <c r="E97" s="42">
        <f t="shared" si="9"/>
        <v>16</v>
      </c>
      <c r="F97" s="42">
        <f t="shared" si="9"/>
        <v>1</v>
      </c>
      <c r="G97" s="42">
        <f t="shared" si="9"/>
        <v>17</v>
      </c>
      <c r="H97" s="42">
        <f t="shared" si="9"/>
        <v>17</v>
      </c>
      <c r="I97" s="42">
        <f t="shared" si="9"/>
        <v>1</v>
      </c>
      <c r="J97" s="42">
        <f t="shared" si="9"/>
        <v>18</v>
      </c>
      <c r="K97" s="42">
        <f t="shared" si="9"/>
        <v>17</v>
      </c>
      <c r="L97" s="42">
        <f t="shared" si="9"/>
        <v>1</v>
      </c>
      <c r="M97" s="42">
        <f t="shared" si="9"/>
        <v>18</v>
      </c>
      <c r="N97" s="42">
        <f t="shared" si="9"/>
        <v>18</v>
      </c>
      <c r="O97" s="42">
        <f t="shared" si="9"/>
        <v>1</v>
      </c>
      <c r="P97" s="42">
        <f t="shared" si="9"/>
        <v>19</v>
      </c>
      <c r="Q97" s="42">
        <f t="shared" si="9"/>
        <v>18</v>
      </c>
      <c r="R97" s="42">
        <f t="shared" si="9"/>
        <v>1</v>
      </c>
      <c r="S97" s="42">
        <f t="shared" si="9"/>
        <v>19</v>
      </c>
      <c r="T97" s="42">
        <f t="shared" si="9"/>
        <v>18</v>
      </c>
      <c r="U97" s="42">
        <f t="shared" si="9"/>
        <v>1</v>
      </c>
      <c r="V97" s="102">
        <f t="shared" si="9"/>
        <v>19</v>
      </c>
    </row>
    <row r="98" spans="1:22" x14ac:dyDescent="0.3">
      <c r="A98" s="40" t="s">
        <v>96</v>
      </c>
      <c r="B98" s="56">
        <v>16</v>
      </c>
      <c r="C98" s="60">
        <v>1</v>
      </c>
      <c r="D98" s="61">
        <f>SUM(B98:C98)</f>
        <v>17</v>
      </c>
      <c r="E98" s="56">
        <v>16</v>
      </c>
      <c r="F98" s="60">
        <v>1</v>
      </c>
      <c r="G98" s="61">
        <f>SUM(E98:F98)</f>
        <v>17</v>
      </c>
      <c r="H98" s="56">
        <v>17</v>
      </c>
      <c r="I98" s="60">
        <v>1</v>
      </c>
      <c r="J98" s="61">
        <f>SUM(H98:I98)</f>
        <v>18</v>
      </c>
      <c r="K98" s="56">
        <v>17</v>
      </c>
      <c r="L98" s="60">
        <v>1</v>
      </c>
      <c r="M98" s="61">
        <f>SUM(K98:L98)</f>
        <v>18</v>
      </c>
      <c r="N98" s="56">
        <v>18</v>
      </c>
      <c r="O98" s="60">
        <v>1</v>
      </c>
      <c r="P98" s="61">
        <f>SUM(N98:O98)</f>
        <v>19</v>
      </c>
      <c r="Q98" s="56">
        <v>18</v>
      </c>
      <c r="R98" s="60">
        <v>1</v>
      </c>
      <c r="S98" s="61">
        <f>SUM(Q98:R98)</f>
        <v>19</v>
      </c>
      <c r="T98" s="56">
        <v>18</v>
      </c>
      <c r="U98" s="60">
        <v>1</v>
      </c>
      <c r="V98" s="101">
        <f>SUM(T98:U98)</f>
        <v>19</v>
      </c>
    </row>
    <row r="99" spans="1:22" x14ac:dyDescent="0.3">
      <c r="A99" s="40" t="s">
        <v>97</v>
      </c>
      <c r="B99" s="56">
        <v>14</v>
      </c>
      <c r="C99" s="60">
        <v>1</v>
      </c>
      <c r="D99" s="61">
        <f>SUM(B99:C99)</f>
        <v>15</v>
      </c>
      <c r="E99" s="56">
        <v>14</v>
      </c>
      <c r="F99" s="60">
        <v>1</v>
      </c>
      <c r="G99" s="61">
        <f>SUM(E99:F99)</f>
        <v>15</v>
      </c>
      <c r="H99" s="56">
        <v>15</v>
      </c>
      <c r="I99" s="60">
        <v>1</v>
      </c>
      <c r="J99" s="61">
        <f>SUM(H99:I99)</f>
        <v>16</v>
      </c>
      <c r="K99" s="56">
        <v>15</v>
      </c>
      <c r="L99" s="60">
        <v>1</v>
      </c>
      <c r="M99" s="61">
        <f>SUM(K99:L99)</f>
        <v>16</v>
      </c>
      <c r="N99" s="56">
        <v>16</v>
      </c>
      <c r="O99" s="60">
        <v>1</v>
      </c>
      <c r="P99" s="61">
        <f>SUM(N99:O99)</f>
        <v>17</v>
      </c>
      <c r="Q99" s="56">
        <v>16</v>
      </c>
      <c r="R99" s="60">
        <v>1</v>
      </c>
      <c r="S99" s="61">
        <f>SUM(Q99:R99)</f>
        <v>17</v>
      </c>
      <c r="T99" s="56">
        <v>16</v>
      </c>
      <c r="U99" s="60">
        <v>1</v>
      </c>
      <c r="V99" s="101">
        <f>SUM(T99:U99)</f>
        <v>17</v>
      </c>
    </row>
    <row r="100" spans="1:22" x14ac:dyDescent="0.3">
      <c r="A100" s="13" t="s">
        <v>45</v>
      </c>
      <c r="B100" s="56">
        <v>9</v>
      </c>
      <c r="C100" s="60">
        <v>1</v>
      </c>
      <c r="D100" s="61">
        <f t="shared" si="2"/>
        <v>10</v>
      </c>
      <c r="E100" s="56">
        <v>9</v>
      </c>
      <c r="F100" s="60">
        <v>1</v>
      </c>
      <c r="G100" s="61">
        <f t="shared" si="3"/>
        <v>10</v>
      </c>
      <c r="H100" s="56">
        <v>12</v>
      </c>
      <c r="I100" s="60">
        <v>1</v>
      </c>
      <c r="J100" s="61">
        <f t="shared" si="4"/>
        <v>13</v>
      </c>
      <c r="K100" s="56">
        <v>12</v>
      </c>
      <c r="L100" s="60">
        <v>1</v>
      </c>
      <c r="M100" s="61">
        <f t="shared" si="5"/>
        <v>13</v>
      </c>
      <c r="N100" s="56">
        <v>13</v>
      </c>
      <c r="O100" s="60">
        <v>1</v>
      </c>
      <c r="P100" s="61">
        <f t="shared" si="6"/>
        <v>14</v>
      </c>
      <c r="Q100" s="56">
        <v>13</v>
      </c>
      <c r="R100" s="60">
        <v>1</v>
      </c>
      <c r="S100" s="61">
        <f t="shared" si="7"/>
        <v>14</v>
      </c>
      <c r="T100" s="56">
        <v>14</v>
      </c>
      <c r="U100" s="60">
        <v>1</v>
      </c>
      <c r="V100" s="101">
        <f t="shared" si="8"/>
        <v>15</v>
      </c>
    </row>
    <row r="101" spans="1:22" x14ac:dyDescent="0.3">
      <c r="A101" s="13" t="s">
        <v>46</v>
      </c>
      <c r="B101" s="56">
        <v>0</v>
      </c>
      <c r="C101" s="60">
        <v>0</v>
      </c>
      <c r="D101" s="61">
        <f t="shared" si="2"/>
        <v>0</v>
      </c>
      <c r="E101" s="56">
        <v>0</v>
      </c>
      <c r="F101" s="60">
        <v>0</v>
      </c>
      <c r="G101" s="61">
        <f t="shared" si="3"/>
        <v>0</v>
      </c>
      <c r="H101" s="56">
        <v>0</v>
      </c>
      <c r="I101" s="60">
        <v>0</v>
      </c>
      <c r="J101" s="61">
        <f t="shared" si="4"/>
        <v>0</v>
      </c>
      <c r="K101" s="56">
        <v>0</v>
      </c>
      <c r="L101" s="60">
        <v>0</v>
      </c>
      <c r="M101" s="61">
        <f t="shared" si="5"/>
        <v>0</v>
      </c>
      <c r="N101" s="56">
        <v>0</v>
      </c>
      <c r="O101" s="60">
        <v>0</v>
      </c>
      <c r="P101" s="61">
        <f t="shared" si="6"/>
        <v>0</v>
      </c>
      <c r="Q101" s="56">
        <v>0</v>
      </c>
      <c r="R101" s="60">
        <v>0</v>
      </c>
      <c r="S101" s="61">
        <f t="shared" si="7"/>
        <v>0</v>
      </c>
      <c r="T101" s="56">
        <v>0</v>
      </c>
      <c r="U101" s="60">
        <v>0</v>
      </c>
      <c r="V101" s="101">
        <f t="shared" si="8"/>
        <v>0</v>
      </c>
    </row>
    <row r="102" spans="1:22" x14ac:dyDescent="0.3">
      <c r="A102" s="13" t="s">
        <v>8</v>
      </c>
      <c r="B102" s="56">
        <v>10</v>
      </c>
      <c r="C102" s="60">
        <v>1</v>
      </c>
      <c r="D102" s="61">
        <f t="shared" si="2"/>
        <v>11</v>
      </c>
      <c r="E102" s="56">
        <v>10</v>
      </c>
      <c r="F102" s="60">
        <v>1</v>
      </c>
      <c r="G102" s="61">
        <f t="shared" si="3"/>
        <v>11</v>
      </c>
      <c r="H102" s="56">
        <v>11</v>
      </c>
      <c r="I102" s="60">
        <v>1</v>
      </c>
      <c r="J102" s="61">
        <f t="shared" si="4"/>
        <v>12</v>
      </c>
      <c r="K102" s="56">
        <v>12</v>
      </c>
      <c r="L102" s="60">
        <v>1</v>
      </c>
      <c r="M102" s="61">
        <f t="shared" si="5"/>
        <v>13</v>
      </c>
      <c r="N102" s="56">
        <v>12</v>
      </c>
      <c r="O102" s="60">
        <v>1</v>
      </c>
      <c r="P102" s="61">
        <f t="shared" si="6"/>
        <v>13</v>
      </c>
      <c r="Q102" s="56">
        <v>14</v>
      </c>
      <c r="R102" s="60">
        <v>1</v>
      </c>
      <c r="S102" s="61">
        <f t="shared" si="7"/>
        <v>15</v>
      </c>
      <c r="T102" s="56">
        <v>16</v>
      </c>
      <c r="U102" s="60">
        <v>1</v>
      </c>
      <c r="V102" s="101">
        <f t="shared" si="8"/>
        <v>17</v>
      </c>
    </row>
    <row r="103" spans="1:22" x14ac:dyDescent="0.3">
      <c r="A103" s="40" t="s">
        <v>98</v>
      </c>
      <c r="B103" s="56">
        <v>16</v>
      </c>
      <c r="C103" s="60">
        <v>1</v>
      </c>
      <c r="D103" s="61">
        <f t="shared" si="2"/>
        <v>17</v>
      </c>
      <c r="E103" s="56">
        <v>16</v>
      </c>
      <c r="F103" s="60">
        <v>1</v>
      </c>
      <c r="G103" s="61">
        <f t="shared" si="3"/>
        <v>17</v>
      </c>
      <c r="H103" s="56">
        <v>17</v>
      </c>
      <c r="I103" s="60">
        <v>1</v>
      </c>
      <c r="J103" s="61">
        <f t="shared" si="4"/>
        <v>18</v>
      </c>
      <c r="K103" s="56">
        <v>17</v>
      </c>
      <c r="L103" s="60">
        <v>1</v>
      </c>
      <c r="M103" s="61">
        <f t="shared" si="5"/>
        <v>18</v>
      </c>
      <c r="N103" s="56">
        <v>18</v>
      </c>
      <c r="O103" s="60">
        <v>1</v>
      </c>
      <c r="P103" s="61">
        <f t="shared" si="6"/>
        <v>19</v>
      </c>
      <c r="Q103" s="56">
        <v>18</v>
      </c>
      <c r="R103" s="60">
        <v>1</v>
      </c>
      <c r="S103" s="61">
        <f t="shared" si="7"/>
        <v>19</v>
      </c>
      <c r="T103" s="56">
        <v>18</v>
      </c>
      <c r="U103" s="60">
        <v>1</v>
      </c>
      <c r="V103" s="101">
        <f t="shared" si="8"/>
        <v>19</v>
      </c>
    </row>
    <row r="104" spans="1:22" ht="41.4" x14ac:dyDescent="0.3">
      <c r="A104" s="41" t="s">
        <v>99</v>
      </c>
      <c r="B104" s="59"/>
      <c r="C104" s="63"/>
      <c r="D104" s="64">
        <f>SUM(B104:C104)</f>
        <v>0</v>
      </c>
      <c r="E104" s="59"/>
      <c r="F104" s="63"/>
      <c r="G104" s="64">
        <f>SUM(E104:F104)</f>
        <v>0</v>
      </c>
      <c r="H104" s="59"/>
      <c r="I104" s="63"/>
      <c r="J104" s="64">
        <f>SUM(H104:I104)</f>
        <v>0</v>
      </c>
      <c r="K104" s="59"/>
      <c r="L104" s="63"/>
      <c r="M104" s="64">
        <f>SUM(K104:L104)</f>
        <v>0</v>
      </c>
      <c r="N104" s="59"/>
      <c r="O104" s="63"/>
      <c r="P104" s="64">
        <f>SUM(N104:O104)</f>
        <v>0</v>
      </c>
      <c r="Q104" s="59"/>
      <c r="R104" s="63"/>
      <c r="S104" s="64">
        <f>SUM(Q104:R104)</f>
        <v>0</v>
      </c>
      <c r="T104" s="59"/>
      <c r="U104" s="63"/>
      <c r="V104" s="103">
        <f>SUM(T104:U104)</f>
        <v>0</v>
      </c>
    </row>
    <row r="105" spans="1:22" x14ac:dyDescent="0.3">
      <c r="A105" s="31"/>
      <c r="B105" s="32"/>
      <c r="C105" s="33"/>
      <c r="D105" s="32"/>
      <c r="E105" s="33"/>
      <c r="F105" s="32"/>
      <c r="G105" s="33"/>
      <c r="H105" s="32"/>
      <c r="I105" s="33"/>
      <c r="J105" s="32"/>
      <c r="K105" s="33"/>
      <c r="L105" s="32"/>
      <c r="M105" s="33"/>
      <c r="N105" s="32"/>
      <c r="O105" s="33"/>
    </row>
    <row r="106" spans="1:22" x14ac:dyDescent="0.3">
      <c r="A106" s="31"/>
      <c r="B106" s="32"/>
      <c r="C106" s="33"/>
      <c r="D106" s="32"/>
      <c r="E106" s="33"/>
      <c r="F106" s="32"/>
      <c r="G106" s="33"/>
      <c r="H106" s="32"/>
      <c r="I106" s="33"/>
      <c r="J106" s="32"/>
      <c r="K106" s="33"/>
      <c r="L106" s="32"/>
      <c r="M106" s="33"/>
      <c r="N106" s="32"/>
      <c r="O106" s="33"/>
    </row>
    <row r="107" spans="1:22" x14ac:dyDescent="0.3">
      <c r="A107" s="177" t="s">
        <v>108</v>
      </c>
      <c r="B107" s="171">
        <v>2006</v>
      </c>
      <c r="C107" s="172"/>
      <c r="D107" s="173"/>
      <c r="E107" s="171">
        <v>2007</v>
      </c>
      <c r="F107" s="172"/>
      <c r="G107" s="173"/>
      <c r="H107" s="171">
        <v>2008</v>
      </c>
      <c r="I107" s="172"/>
      <c r="J107" s="173"/>
      <c r="K107" s="171">
        <v>2009</v>
      </c>
      <c r="L107" s="172"/>
      <c r="M107" s="173"/>
      <c r="N107" s="171">
        <v>2010</v>
      </c>
      <c r="O107" s="172"/>
      <c r="P107" s="173"/>
      <c r="Q107" s="171">
        <v>2011</v>
      </c>
      <c r="R107" s="172"/>
      <c r="S107" s="173"/>
      <c r="T107" s="171">
        <v>2012</v>
      </c>
      <c r="U107" s="172"/>
      <c r="V107" s="173"/>
    </row>
    <row r="108" spans="1:22" x14ac:dyDescent="0.3">
      <c r="A108" s="178"/>
      <c r="B108" s="79" t="s">
        <v>50</v>
      </c>
      <c r="C108" s="79" t="s">
        <v>51</v>
      </c>
      <c r="D108" s="79" t="s">
        <v>52</v>
      </c>
      <c r="E108" s="79" t="s">
        <v>50</v>
      </c>
      <c r="F108" s="79" t="s">
        <v>51</v>
      </c>
      <c r="G108" s="79" t="s">
        <v>52</v>
      </c>
      <c r="H108" s="79" t="s">
        <v>50</v>
      </c>
      <c r="I108" s="79" t="s">
        <v>51</v>
      </c>
      <c r="J108" s="79" t="s">
        <v>52</v>
      </c>
      <c r="K108" s="79" t="s">
        <v>50</v>
      </c>
      <c r="L108" s="79" t="s">
        <v>51</v>
      </c>
      <c r="M108" s="79" t="s">
        <v>52</v>
      </c>
      <c r="N108" s="79" t="s">
        <v>50</v>
      </c>
      <c r="O108" s="79" t="s">
        <v>51</v>
      </c>
      <c r="P108" s="79" t="s">
        <v>52</v>
      </c>
      <c r="Q108" s="79" t="s">
        <v>50</v>
      </c>
      <c r="R108" s="79" t="s">
        <v>51</v>
      </c>
      <c r="S108" s="79" t="s">
        <v>52</v>
      </c>
      <c r="T108" s="79" t="s">
        <v>50</v>
      </c>
      <c r="U108" s="79" t="s">
        <v>51</v>
      </c>
      <c r="V108" s="79" t="s">
        <v>52</v>
      </c>
    </row>
    <row r="109" spans="1:22" x14ac:dyDescent="0.3">
      <c r="A109" s="16" t="s">
        <v>7</v>
      </c>
      <c r="B109" s="71">
        <f>IFERROR(B94*100/$B$85,"")</f>
        <v>0</v>
      </c>
      <c r="C109" s="71">
        <f>IFERROR(C94*100/$C$85,"")</f>
        <v>0</v>
      </c>
      <c r="D109" s="71">
        <f>IFERROR(D94*100/$D$85,"")</f>
        <v>0</v>
      </c>
      <c r="E109" s="71">
        <f>IFERROR(E94*100/$E$85,"")</f>
        <v>0</v>
      </c>
      <c r="F109" s="71">
        <f>IFERROR(F94*100/$F$85,"")</f>
        <v>0</v>
      </c>
      <c r="G109" s="71">
        <f>IFERROR(G94*100/$G$85,"")</f>
        <v>0</v>
      </c>
      <c r="H109" s="71">
        <f>IFERROR(H94*100/$H$85,"")</f>
        <v>0</v>
      </c>
      <c r="I109" s="71">
        <f>IFERROR(I94*100/$I$85,"")</f>
        <v>0</v>
      </c>
      <c r="J109" s="71">
        <f>IFERROR(J94*100/$J$85,"")</f>
        <v>0</v>
      </c>
      <c r="K109" s="71">
        <f>IFERROR(K94*100/$K$85,"")</f>
        <v>0</v>
      </c>
      <c r="L109" s="71">
        <f>IFERROR(L94*100/$L$85,"")</f>
        <v>0</v>
      </c>
      <c r="M109" s="71">
        <f>IFERROR(M94*100/$M$85,"")</f>
        <v>0</v>
      </c>
      <c r="N109" s="71">
        <f>IFERROR(N94*100/$N$85,"")</f>
        <v>0</v>
      </c>
      <c r="O109" s="71">
        <f>IFERROR(O94*100/$O$85,"")</f>
        <v>0</v>
      </c>
      <c r="P109" s="71">
        <f>IFERROR(P94*100/$P$85,"")</f>
        <v>0</v>
      </c>
      <c r="Q109" s="71">
        <f>IFERROR(Q94*100/$Q$85,"")</f>
        <v>0</v>
      </c>
      <c r="R109" s="71">
        <f>IFERROR(R94*100/$R$85,"")</f>
        <v>0</v>
      </c>
      <c r="S109" s="71">
        <f>IFERROR(S94*100/$S$85,"")</f>
        <v>0</v>
      </c>
      <c r="T109" s="71">
        <f>IFERROR(T94*100/$T$85,"")</f>
        <v>0</v>
      </c>
      <c r="U109" s="71">
        <f>IFERROR(U94*100/$U$85,"")</f>
        <v>0</v>
      </c>
      <c r="V109" s="97">
        <f>IFERROR(V94*100/$V$85,"")</f>
        <v>0</v>
      </c>
    </row>
    <row r="110" spans="1:22" x14ac:dyDescent="0.3">
      <c r="A110" s="13" t="s">
        <v>1</v>
      </c>
      <c r="B110" s="72">
        <f t="shared" ref="B110:B111" si="10">IFERROR(B95*100/$B$85,"")</f>
        <v>12.5</v>
      </c>
      <c r="C110" s="72">
        <f t="shared" ref="C110:C111" si="11">IFERROR(C95*100/$C$85,"")</f>
        <v>0</v>
      </c>
      <c r="D110" s="72">
        <f t="shared" ref="D110:D111" si="12">IFERROR(D95*100/$D$85,"")</f>
        <v>11.764705882352942</v>
      </c>
      <c r="E110" s="72">
        <f t="shared" ref="E110:E111" si="13">IFERROR(E95*100/$E$85,"")</f>
        <v>12.5</v>
      </c>
      <c r="F110" s="72">
        <f t="shared" ref="F110:F111" si="14">IFERROR(F95*100/$F$85,"")</f>
        <v>0</v>
      </c>
      <c r="G110" s="72">
        <f t="shared" ref="G110:G111" si="15">IFERROR(G95*100/$G$85,"")</f>
        <v>11.764705882352942</v>
      </c>
      <c r="H110" s="72">
        <f t="shared" ref="H110:H111" si="16">IFERROR(H95*100/$H$85,"")</f>
        <v>11.764705882352942</v>
      </c>
      <c r="I110" s="72">
        <f t="shared" ref="I110:I111" si="17">IFERROR(I95*100/$I$85,"")</f>
        <v>0</v>
      </c>
      <c r="J110" s="72">
        <f t="shared" ref="J110:J111" si="18">IFERROR(J95*100/$J$85,"")</f>
        <v>11.111111111111111</v>
      </c>
      <c r="K110" s="72">
        <f t="shared" ref="K110:K111" si="19">IFERROR(K95*100/$K$85,"")</f>
        <v>11.764705882352942</v>
      </c>
      <c r="L110" s="72">
        <f t="shared" ref="L110:L111" si="20">IFERROR(L95*100/$L$85,"")</f>
        <v>0</v>
      </c>
      <c r="M110" s="72">
        <f t="shared" ref="M110:M111" si="21">IFERROR(M95*100/$M$85,"")</f>
        <v>11.111111111111111</v>
      </c>
      <c r="N110" s="72">
        <f t="shared" ref="N110:N111" si="22">IFERROR(N95*100/$N$85,"")</f>
        <v>11.111111111111111</v>
      </c>
      <c r="O110" s="72">
        <f t="shared" ref="O110:O111" si="23">IFERROR(O95*100/$O$85,"")</f>
        <v>0</v>
      </c>
      <c r="P110" s="72">
        <f t="shared" ref="P110:P111" si="24">IFERROR(P95*100/$P$85,"")</f>
        <v>10.526315789473685</v>
      </c>
      <c r="Q110" s="72">
        <f t="shared" ref="Q110:Q111" si="25">IFERROR(Q95*100/$Q$85,"")</f>
        <v>11.111111111111111</v>
      </c>
      <c r="R110" s="72">
        <f t="shared" ref="R110:R111" si="26">IFERROR(R95*100/$R$85,"")</f>
        <v>0</v>
      </c>
      <c r="S110" s="72">
        <f t="shared" ref="S110:S111" si="27">IFERROR(S95*100/$S$85,"")</f>
        <v>10.526315789473685</v>
      </c>
      <c r="T110" s="72">
        <f t="shared" ref="T110:T111" si="28">IFERROR(T95*100/$T$85,"")</f>
        <v>11.111111111111111</v>
      </c>
      <c r="U110" s="72">
        <f t="shared" ref="U110:U111" si="29">IFERROR(U95*100/$U$85,"")</f>
        <v>0</v>
      </c>
      <c r="V110" s="98">
        <f t="shared" ref="V110:V111" si="30">IFERROR(V95*100/$V$85,"")</f>
        <v>10.526315789473685</v>
      </c>
    </row>
    <row r="111" spans="1:22" x14ac:dyDescent="0.3">
      <c r="A111" s="13" t="s">
        <v>2</v>
      </c>
      <c r="B111" s="72">
        <f t="shared" si="10"/>
        <v>87.5</v>
      </c>
      <c r="C111" s="72">
        <f t="shared" si="11"/>
        <v>100</v>
      </c>
      <c r="D111" s="72">
        <f t="shared" si="12"/>
        <v>88.235294117647058</v>
      </c>
      <c r="E111" s="72">
        <f t="shared" si="13"/>
        <v>87.5</v>
      </c>
      <c r="F111" s="72">
        <f t="shared" si="14"/>
        <v>100</v>
      </c>
      <c r="G111" s="72">
        <f t="shared" si="15"/>
        <v>88.235294117647058</v>
      </c>
      <c r="H111" s="72">
        <f t="shared" si="16"/>
        <v>88.235294117647058</v>
      </c>
      <c r="I111" s="72">
        <f t="shared" si="17"/>
        <v>100</v>
      </c>
      <c r="J111" s="72">
        <f t="shared" si="18"/>
        <v>88.888888888888886</v>
      </c>
      <c r="K111" s="72">
        <f t="shared" si="19"/>
        <v>88.235294117647058</v>
      </c>
      <c r="L111" s="72">
        <f t="shared" si="20"/>
        <v>100</v>
      </c>
      <c r="M111" s="72">
        <f t="shared" si="21"/>
        <v>88.888888888888886</v>
      </c>
      <c r="N111" s="72">
        <f t="shared" si="22"/>
        <v>88.888888888888886</v>
      </c>
      <c r="O111" s="72">
        <f t="shared" si="23"/>
        <v>100</v>
      </c>
      <c r="P111" s="72">
        <f t="shared" si="24"/>
        <v>89.473684210526315</v>
      </c>
      <c r="Q111" s="72">
        <f t="shared" si="25"/>
        <v>88.888888888888886</v>
      </c>
      <c r="R111" s="72">
        <f t="shared" si="26"/>
        <v>100</v>
      </c>
      <c r="S111" s="72">
        <f t="shared" si="27"/>
        <v>89.473684210526315</v>
      </c>
      <c r="T111" s="72">
        <f t="shared" si="28"/>
        <v>88.888888888888886</v>
      </c>
      <c r="U111" s="72">
        <f t="shared" si="29"/>
        <v>100</v>
      </c>
      <c r="V111" s="98">
        <f t="shared" si="30"/>
        <v>89.473684210526315</v>
      </c>
    </row>
    <row r="112" spans="1:22" x14ac:dyDescent="0.3">
      <c r="A112" s="46" t="s">
        <v>49</v>
      </c>
      <c r="B112" s="72">
        <f>IFERROR(B97*100/B85,"")</f>
        <v>100</v>
      </c>
      <c r="C112" s="72">
        <f t="shared" ref="C112:V112" si="31">IFERROR(C97*100/C85,"")</f>
        <v>100</v>
      </c>
      <c r="D112" s="72">
        <f t="shared" si="31"/>
        <v>100</v>
      </c>
      <c r="E112" s="72">
        <f t="shared" si="31"/>
        <v>100</v>
      </c>
      <c r="F112" s="72">
        <f t="shared" si="31"/>
        <v>100</v>
      </c>
      <c r="G112" s="72">
        <f t="shared" si="31"/>
        <v>100</v>
      </c>
      <c r="H112" s="72">
        <f t="shared" si="31"/>
        <v>100</v>
      </c>
      <c r="I112" s="72">
        <f t="shared" si="31"/>
        <v>100</v>
      </c>
      <c r="J112" s="72">
        <f t="shared" si="31"/>
        <v>100</v>
      </c>
      <c r="K112" s="72">
        <f t="shared" si="31"/>
        <v>100</v>
      </c>
      <c r="L112" s="72">
        <f t="shared" si="31"/>
        <v>100</v>
      </c>
      <c r="M112" s="72">
        <f t="shared" si="31"/>
        <v>100</v>
      </c>
      <c r="N112" s="72">
        <f t="shared" si="31"/>
        <v>100</v>
      </c>
      <c r="O112" s="72">
        <f t="shared" si="31"/>
        <v>100</v>
      </c>
      <c r="P112" s="72">
        <f t="shared" si="31"/>
        <v>100</v>
      </c>
      <c r="Q112" s="72">
        <f t="shared" si="31"/>
        <v>100</v>
      </c>
      <c r="R112" s="72">
        <f t="shared" si="31"/>
        <v>100</v>
      </c>
      <c r="S112" s="72">
        <f t="shared" si="31"/>
        <v>100</v>
      </c>
      <c r="T112" s="72">
        <f t="shared" si="31"/>
        <v>100</v>
      </c>
      <c r="U112" s="72">
        <f t="shared" si="31"/>
        <v>100</v>
      </c>
      <c r="V112" s="98">
        <f t="shared" si="31"/>
        <v>100</v>
      </c>
    </row>
    <row r="113" spans="1:22" x14ac:dyDescent="0.3">
      <c r="A113" s="40" t="s">
        <v>96</v>
      </c>
      <c r="B113" s="72">
        <f>IFERROR(B98*100/B97,"")</f>
        <v>100</v>
      </c>
      <c r="C113" s="72">
        <f t="shared" ref="C113:V113" si="32">IFERROR(C98*100/C97,"")</f>
        <v>100</v>
      </c>
      <c r="D113" s="72">
        <f t="shared" si="32"/>
        <v>100</v>
      </c>
      <c r="E113" s="72">
        <f t="shared" si="32"/>
        <v>100</v>
      </c>
      <c r="F113" s="72">
        <f t="shared" si="32"/>
        <v>100</v>
      </c>
      <c r="G113" s="72">
        <f t="shared" si="32"/>
        <v>100</v>
      </c>
      <c r="H113" s="72">
        <f t="shared" si="32"/>
        <v>100</v>
      </c>
      <c r="I113" s="72">
        <f t="shared" si="32"/>
        <v>100</v>
      </c>
      <c r="J113" s="72">
        <f t="shared" si="32"/>
        <v>100</v>
      </c>
      <c r="K113" s="72">
        <f t="shared" si="32"/>
        <v>100</v>
      </c>
      <c r="L113" s="72">
        <f t="shared" si="32"/>
        <v>100</v>
      </c>
      <c r="M113" s="72">
        <f t="shared" si="32"/>
        <v>100</v>
      </c>
      <c r="N113" s="72">
        <f t="shared" si="32"/>
        <v>100</v>
      </c>
      <c r="O113" s="72">
        <f t="shared" si="32"/>
        <v>100</v>
      </c>
      <c r="P113" s="72">
        <f t="shared" si="32"/>
        <v>100</v>
      </c>
      <c r="Q113" s="72">
        <f t="shared" si="32"/>
        <v>100</v>
      </c>
      <c r="R113" s="72">
        <f t="shared" si="32"/>
        <v>100</v>
      </c>
      <c r="S113" s="72">
        <f t="shared" si="32"/>
        <v>100</v>
      </c>
      <c r="T113" s="72">
        <f t="shared" si="32"/>
        <v>100</v>
      </c>
      <c r="U113" s="72">
        <f t="shared" si="32"/>
        <v>100</v>
      </c>
      <c r="V113" s="98">
        <f t="shared" si="32"/>
        <v>100</v>
      </c>
    </row>
    <row r="114" spans="1:22" x14ac:dyDescent="0.3">
      <c r="A114" s="40" t="s">
        <v>97</v>
      </c>
      <c r="B114" s="72">
        <f>IFERROR(B99*100/B96,"")</f>
        <v>100</v>
      </c>
      <c r="C114" s="72">
        <f>IFERROR(C99*100/C96,"")</f>
        <v>100</v>
      </c>
      <c r="D114" s="72">
        <f t="shared" ref="D114:V114" si="33">IFERROR(D99*100/D96,"")</f>
        <v>100</v>
      </c>
      <c r="E114" s="72">
        <f t="shared" si="33"/>
        <v>100</v>
      </c>
      <c r="F114" s="72">
        <f t="shared" si="33"/>
        <v>100</v>
      </c>
      <c r="G114" s="72">
        <f t="shared" si="33"/>
        <v>100</v>
      </c>
      <c r="H114" s="72">
        <f t="shared" si="33"/>
        <v>100</v>
      </c>
      <c r="I114" s="72">
        <f t="shared" si="33"/>
        <v>100</v>
      </c>
      <c r="J114" s="72">
        <f t="shared" si="33"/>
        <v>100</v>
      </c>
      <c r="K114" s="72">
        <f t="shared" si="33"/>
        <v>100</v>
      </c>
      <c r="L114" s="72">
        <f t="shared" si="33"/>
        <v>100</v>
      </c>
      <c r="M114" s="72">
        <f t="shared" si="33"/>
        <v>100</v>
      </c>
      <c r="N114" s="72">
        <f t="shared" si="33"/>
        <v>100</v>
      </c>
      <c r="O114" s="72">
        <f t="shared" si="33"/>
        <v>100</v>
      </c>
      <c r="P114" s="72">
        <f t="shared" si="33"/>
        <v>100</v>
      </c>
      <c r="Q114" s="72">
        <f t="shared" si="33"/>
        <v>100</v>
      </c>
      <c r="R114" s="72">
        <f t="shared" si="33"/>
        <v>100</v>
      </c>
      <c r="S114" s="72">
        <f t="shared" si="33"/>
        <v>100</v>
      </c>
      <c r="T114" s="72">
        <f t="shared" si="33"/>
        <v>100</v>
      </c>
      <c r="U114" s="72">
        <f t="shared" si="33"/>
        <v>100</v>
      </c>
      <c r="V114" s="98">
        <f t="shared" si="33"/>
        <v>100</v>
      </c>
    </row>
    <row r="115" spans="1:22" x14ac:dyDescent="0.3">
      <c r="A115" s="13" t="s">
        <v>45</v>
      </c>
      <c r="B115" s="72">
        <f>IF(B100=0,"",B100*100/$B$85)</f>
        <v>56.25</v>
      </c>
      <c r="C115" s="72">
        <f>IF(C100=0,"",C100*100/$C$85)</f>
        <v>100</v>
      </c>
      <c r="D115" s="72">
        <f>IF(D100=0,"",D100*100/$D$85)</f>
        <v>58.823529411764703</v>
      </c>
      <c r="E115" s="72">
        <f>IF(E100=0,"",E100*100/$E$85)</f>
        <v>56.25</v>
      </c>
      <c r="F115" s="72">
        <f>IF(F100=0,"",F100*100/$F$85)</f>
        <v>100</v>
      </c>
      <c r="G115" s="72">
        <f>IF(G100=0,"",G100*100/$G$85)</f>
        <v>58.823529411764703</v>
      </c>
      <c r="H115" s="72">
        <f>IF(H100=0,"",H100*100/$H$85)</f>
        <v>70.588235294117652</v>
      </c>
      <c r="I115" s="72">
        <f>IF(I100=0,"",I100*100/$I$85)</f>
        <v>100</v>
      </c>
      <c r="J115" s="72">
        <f>IF(J100=0,"",J100*100/$J$85)</f>
        <v>72.222222222222229</v>
      </c>
      <c r="K115" s="72">
        <f>IF(K100=0,"",K100*100/$K$85)</f>
        <v>70.588235294117652</v>
      </c>
      <c r="L115" s="72">
        <f>IF(L100=0,"",L100*100/$L$85)</f>
        <v>100</v>
      </c>
      <c r="M115" s="72">
        <f>IF(M100=0,"",M100*100/$M$85)</f>
        <v>72.222222222222229</v>
      </c>
      <c r="N115" s="72">
        <f>IF(N100=0,"",N100*100/$N$85)</f>
        <v>72.222222222222229</v>
      </c>
      <c r="O115" s="72">
        <f>IF(O100=0,"",O100*100/$O$85)</f>
        <v>100</v>
      </c>
      <c r="P115" s="72">
        <f>IF(P100=0,"",P100*100/$P$85)</f>
        <v>73.684210526315795</v>
      </c>
      <c r="Q115" s="72">
        <f>IF(Q100=0,"",Q100*100/$Q$85)</f>
        <v>72.222222222222229</v>
      </c>
      <c r="R115" s="72">
        <f>IF(R100=0,"",R100*100/$R$85)</f>
        <v>100</v>
      </c>
      <c r="S115" s="72">
        <f>IF(S100=0,"",S100*100/$S$85)</f>
        <v>73.684210526315795</v>
      </c>
      <c r="T115" s="72">
        <f>IF(T100=0,"",T100*100/$T$85)</f>
        <v>77.777777777777771</v>
      </c>
      <c r="U115" s="72">
        <f>IF(U100=0,"",U100*100/$U$85)</f>
        <v>100</v>
      </c>
      <c r="V115" s="98">
        <f>IF(V100=0,"",V100*100/$V$85)</f>
        <v>78.94736842105263</v>
      </c>
    </row>
    <row r="116" spans="1:22" x14ac:dyDescent="0.3">
      <c r="A116" s="13" t="s">
        <v>46</v>
      </c>
      <c r="B116" s="72" t="str">
        <f>IF(B101=0,"",B101*100/$B$85)</f>
        <v/>
      </c>
      <c r="C116" s="72" t="str">
        <f>IF(C101=0,"",C101*100/$C$85)</f>
        <v/>
      </c>
      <c r="D116" s="72" t="str">
        <f>IF(D101=0,"",D101*100/$D$85)</f>
        <v/>
      </c>
      <c r="E116" s="72" t="str">
        <f>IF(E101=0,"",E101*100/$E$85)</f>
        <v/>
      </c>
      <c r="F116" s="72" t="str">
        <f>IF(F101=0,"",F101*100/$F$85)</f>
        <v/>
      </c>
      <c r="G116" s="72" t="str">
        <f>IF(G101=0,"",G101*100/$G$85)</f>
        <v/>
      </c>
      <c r="H116" s="72" t="str">
        <f>IF(H101=0,"",H101*100/$H$85)</f>
        <v/>
      </c>
      <c r="I116" s="72" t="str">
        <f>IF(I101=0,"",I101*100/$I$85)</f>
        <v/>
      </c>
      <c r="J116" s="72" t="str">
        <f>IF(J101=0,"",J101*100/$J$85)</f>
        <v/>
      </c>
      <c r="K116" s="72" t="str">
        <f>IF(K101=0,"",K101*100/$K$85)</f>
        <v/>
      </c>
      <c r="L116" s="72" t="str">
        <f>IF(L101=0,"",L101*100/$L$85)</f>
        <v/>
      </c>
      <c r="M116" s="72" t="str">
        <f>IF(M101=0,"",M101*100/$M$85)</f>
        <v/>
      </c>
      <c r="N116" s="72" t="str">
        <f>IF(N101=0,"",N101*100/$N$85)</f>
        <v/>
      </c>
      <c r="O116" s="72" t="str">
        <f>IF(O101=0,"",O101*100/$O$85)</f>
        <v/>
      </c>
      <c r="P116" s="72" t="str">
        <f>IF(P101=0,"",P101*100/$P$85)</f>
        <v/>
      </c>
      <c r="Q116" s="72" t="str">
        <f>IF(Q101=0,"",Q101*100/$Q$85)</f>
        <v/>
      </c>
      <c r="R116" s="72" t="str">
        <f>IF(R101=0,"",R101*100/$R$85)</f>
        <v/>
      </c>
      <c r="S116" s="72" t="str">
        <f>IF(S101=0,"",S101*100/$S$85)</f>
        <v/>
      </c>
      <c r="T116" s="72" t="str">
        <f>IF(T101=0,"",T101*100/$T$85)</f>
        <v/>
      </c>
      <c r="U116" s="72" t="str">
        <f>IF(U101=0,"",U101*100/$U$85)</f>
        <v/>
      </c>
      <c r="V116" s="98" t="str">
        <f>IF(V101=0,"",V101*100/$V$85)</f>
        <v/>
      </c>
    </row>
    <row r="117" spans="1:22" x14ac:dyDescent="0.3">
      <c r="A117" s="13" t="s">
        <v>8</v>
      </c>
      <c r="B117" s="72">
        <f>IF(B102=0,"",B102*100/$B$85)</f>
        <v>62.5</v>
      </c>
      <c r="C117" s="72">
        <f>IF(C102=0,"",C102*100/$C$85)</f>
        <v>100</v>
      </c>
      <c r="D117" s="72">
        <f>IF(D102=0,"",D102*100/$D$85)</f>
        <v>64.705882352941174</v>
      </c>
      <c r="E117" s="72">
        <f>IF(E102=0,"",E102*100/$E$85)</f>
        <v>62.5</v>
      </c>
      <c r="F117" s="72">
        <f>IF(F102=0,"",F102*100/$F$85)</f>
        <v>100</v>
      </c>
      <c r="G117" s="72">
        <f>IF(G102=0,"",G102*100/$G$85)</f>
        <v>64.705882352941174</v>
      </c>
      <c r="H117" s="72">
        <f>IF(H102=0,"",H102*100/$H$85)</f>
        <v>64.705882352941174</v>
      </c>
      <c r="I117" s="72">
        <f>IF(I102=0,"",I102*100/$I$85)</f>
        <v>100</v>
      </c>
      <c r="J117" s="72">
        <f>IF(J102=0,"",J102*100/$J$85)</f>
        <v>66.666666666666671</v>
      </c>
      <c r="K117" s="72">
        <f>IF(K102=0,"",K102*100/$K$85)</f>
        <v>70.588235294117652</v>
      </c>
      <c r="L117" s="72">
        <f>IF(L102=0,"",L102*100/$L$85)</f>
        <v>100</v>
      </c>
      <c r="M117" s="72">
        <f>IF(M102=0,"",M102*100/$M$85)</f>
        <v>72.222222222222229</v>
      </c>
      <c r="N117" s="72">
        <f>IF(N102=0,"",N102*100/$N$85)</f>
        <v>66.666666666666671</v>
      </c>
      <c r="O117" s="72">
        <f>IF(O102=0,"",O102*100/$O$85)</f>
        <v>100</v>
      </c>
      <c r="P117" s="72">
        <f>IF(P102=0,"",P102*100/$P$85)</f>
        <v>68.421052631578945</v>
      </c>
      <c r="Q117" s="72">
        <f>IF(Q102=0,"",Q102*100/$Q$85)</f>
        <v>77.777777777777771</v>
      </c>
      <c r="R117" s="72">
        <f>IF(R102=0,"",R102*100/$R$85)</f>
        <v>100</v>
      </c>
      <c r="S117" s="72">
        <f>IF(S102=0,"",S102*100/$S$85)</f>
        <v>78.94736842105263</v>
      </c>
      <c r="T117" s="72">
        <f>IF(T102=0,"",T102*100/$T$85)</f>
        <v>88.888888888888886</v>
      </c>
      <c r="U117" s="72">
        <f>IF(U102=0,"",U102*100/$U$85)</f>
        <v>100</v>
      </c>
      <c r="V117" s="98">
        <f>IF(V102=0,"",V102*100/$V$85)</f>
        <v>89.473684210526315</v>
      </c>
    </row>
    <row r="118" spans="1:22" x14ac:dyDescent="0.3">
      <c r="A118" s="40" t="s">
        <v>98</v>
      </c>
      <c r="B118" s="72">
        <f>IFERROR(B103*100/B85,"")</f>
        <v>100</v>
      </c>
      <c r="C118" s="72">
        <f t="shared" ref="C118:V118" si="34">IFERROR(C103*100/C85,"")</f>
        <v>100</v>
      </c>
      <c r="D118" s="72">
        <f t="shared" si="34"/>
        <v>100</v>
      </c>
      <c r="E118" s="72">
        <f t="shared" si="34"/>
        <v>100</v>
      </c>
      <c r="F118" s="72">
        <f t="shared" si="34"/>
        <v>100</v>
      </c>
      <c r="G118" s="72">
        <f t="shared" si="34"/>
        <v>100</v>
      </c>
      <c r="H118" s="72">
        <f t="shared" si="34"/>
        <v>100</v>
      </c>
      <c r="I118" s="72">
        <f t="shared" si="34"/>
        <v>100</v>
      </c>
      <c r="J118" s="72">
        <f t="shared" si="34"/>
        <v>100</v>
      </c>
      <c r="K118" s="72">
        <f t="shared" si="34"/>
        <v>100</v>
      </c>
      <c r="L118" s="72">
        <f t="shared" si="34"/>
        <v>100</v>
      </c>
      <c r="M118" s="72">
        <f t="shared" si="34"/>
        <v>100</v>
      </c>
      <c r="N118" s="72">
        <f t="shared" si="34"/>
        <v>100</v>
      </c>
      <c r="O118" s="72">
        <f t="shared" si="34"/>
        <v>100</v>
      </c>
      <c r="P118" s="72">
        <f t="shared" si="34"/>
        <v>100</v>
      </c>
      <c r="Q118" s="72">
        <f t="shared" si="34"/>
        <v>100</v>
      </c>
      <c r="R118" s="72">
        <f t="shared" si="34"/>
        <v>100</v>
      </c>
      <c r="S118" s="72">
        <f t="shared" si="34"/>
        <v>100</v>
      </c>
      <c r="T118" s="72">
        <f t="shared" si="34"/>
        <v>100</v>
      </c>
      <c r="U118" s="72">
        <f t="shared" si="34"/>
        <v>100</v>
      </c>
      <c r="V118" s="98">
        <f t="shared" si="34"/>
        <v>100</v>
      </c>
    </row>
    <row r="119" spans="1:22" ht="41.4" x14ac:dyDescent="0.3">
      <c r="A119" s="41" t="s">
        <v>99</v>
      </c>
      <c r="B119" s="73">
        <f>IFERROR(B104*100/B85,"")</f>
        <v>0</v>
      </c>
      <c r="C119" s="73">
        <f t="shared" ref="C119:V119" si="35">IFERROR(C104*100/C85,"")</f>
        <v>0</v>
      </c>
      <c r="D119" s="73">
        <f t="shared" si="35"/>
        <v>0</v>
      </c>
      <c r="E119" s="73">
        <f t="shared" si="35"/>
        <v>0</v>
      </c>
      <c r="F119" s="73">
        <f t="shared" si="35"/>
        <v>0</v>
      </c>
      <c r="G119" s="73">
        <f t="shared" si="35"/>
        <v>0</v>
      </c>
      <c r="H119" s="73">
        <f t="shared" si="35"/>
        <v>0</v>
      </c>
      <c r="I119" s="73">
        <f t="shared" si="35"/>
        <v>0</v>
      </c>
      <c r="J119" s="73">
        <f t="shared" si="35"/>
        <v>0</v>
      </c>
      <c r="K119" s="73">
        <f t="shared" si="35"/>
        <v>0</v>
      </c>
      <c r="L119" s="73">
        <f t="shared" si="35"/>
        <v>0</v>
      </c>
      <c r="M119" s="73">
        <f t="shared" si="35"/>
        <v>0</v>
      </c>
      <c r="N119" s="73">
        <f t="shared" si="35"/>
        <v>0</v>
      </c>
      <c r="O119" s="73">
        <f t="shared" si="35"/>
        <v>0</v>
      </c>
      <c r="P119" s="73">
        <f t="shared" si="35"/>
        <v>0</v>
      </c>
      <c r="Q119" s="73">
        <f t="shared" si="35"/>
        <v>0</v>
      </c>
      <c r="R119" s="73">
        <f t="shared" si="35"/>
        <v>0</v>
      </c>
      <c r="S119" s="73">
        <f t="shared" si="35"/>
        <v>0</v>
      </c>
      <c r="T119" s="73">
        <f t="shared" si="35"/>
        <v>0</v>
      </c>
      <c r="U119" s="73">
        <f t="shared" si="35"/>
        <v>0</v>
      </c>
      <c r="V119" s="99">
        <f t="shared" si="35"/>
        <v>0</v>
      </c>
    </row>
    <row r="120" spans="1:22" x14ac:dyDescent="0.3">
      <c r="A120" s="31"/>
      <c r="B120" s="32"/>
      <c r="C120" s="33"/>
      <c r="D120" s="32"/>
      <c r="E120" s="33"/>
      <c r="F120" s="32"/>
      <c r="G120" s="33"/>
      <c r="H120" s="32"/>
      <c r="I120" s="33"/>
      <c r="J120" s="32"/>
      <c r="K120" s="33"/>
      <c r="L120" s="32"/>
      <c r="M120" s="33"/>
      <c r="N120" s="32"/>
      <c r="O120" s="33"/>
    </row>
    <row r="121" spans="1:22" x14ac:dyDescent="0.3">
      <c r="A121" s="6" t="s">
        <v>59</v>
      </c>
    </row>
    <row r="123" spans="1:22" x14ac:dyDescent="0.3">
      <c r="A123" s="136" t="s">
        <v>47</v>
      </c>
      <c r="B123" s="136"/>
      <c r="C123" s="136"/>
      <c r="D123" s="136"/>
      <c r="E123" s="136"/>
      <c r="F123" s="136"/>
      <c r="G123" s="136"/>
      <c r="H123" s="136"/>
      <c r="I123" s="136"/>
      <c r="J123" s="136"/>
      <c r="K123" s="136"/>
      <c r="L123" s="136"/>
      <c r="M123" s="136"/>
      <c r="N123" s="136"/>
      <c r="O123" s="136"/>
    </row>
    <row r="124" spans="1:22" x14ac:dyDescent="0.3">
      <c r="A124" s="135" t="s">
        <v>9</v>
      </c>
      <c r="B124" s="165">
        <v>2006</v>
      </c>
      <c r="C124" s="166"/>
      <c r="D124" s="165">
        <v>2007</v>
      </c>
      <c r="E124" s="166"/>
      <c r="F124" s="165">
        <v>2008</v>
      </c>
      <c r="G124" s="166"/>
      <c r="H124" s="165">
        <v>2009</v>
      </c>
      <c r="I124" s="166"/>
      <c r="J124" s="165">
        <v>2010</v>
      </c>
      <c r="K124" s="166"/>
      <c r="L124" s="165">
        <v>2011</v>
      </c>
      <c r="M124" s="166"/>
      <c r="N124" s="165">
        <v>2012</v>
      </c>
      <c r="O124" s="166"/>
    </row>
    <row r="125" spans="1:22" x14ac:dyDescent="0.3">
      <c r="A125" s="135"/>
      <c r="B125" s="11" t="s">
        <v>4</v>
      </c>
      <c r="C125" s="104" t="s">
        <v>0</v>
      </c>
      <c r="D125" s="11" t="s">
        <v>4</v>
      </c>
      <c r="E125" s="104" t="s">
        <v>0</v>
      </c>
      <c r="F125" s="11" t="s">
        <v>4</v>
      </c>
      <c r="G125" s="104" t="s">
        <v>0</v>
      </c>
      <c r="H125" s="11" t="s">
        <v>4</v>
      </c>
      <c r="I125" s="104" t="s">
        <v>0</v>
      </c>
      <c r="J125" s="11" t="s">
        <v>4</v>
      </c>
      <c r="K125" s="104" t="s">
        <v>0</v>
      </c>
      <c r="L125" s="11" t="s">
        <v>4</v>
      </c>
      <c r="M125" s="104" t="s">
        <v>0</v>
      </c>
      <c r="N125" s="11" t="s">
        <v>4</v>
      </c>
      <c r="O125" s="104" t="s">
        <v>0</v>
      </c>
    </row>
    <row r="126" spans="1:22" x14ac:dyDescent="0.3">
      <c r="A126" s="3" t="s">
        <v>84</v>
      </c>
      <c r="B126" s="55"/>
      <c r="C126" s="69" t="str">
        <f>IF(B126=0,"",B126*100/#REF!)</f>
        <v/>
      </c>
      <c r="D126" s="81"/>
      <c r="E126" s="69" t="str">
        <f t="shared" ref="E126:E131" si="36">IF(D126=0,"",D126*100/$B$78)</f>
        <v/>
      </c>
      <c r="F126" s="81"/>
      <c r="G126" s="69" t="str">
        <f t="shared" ref="G126:G131" si="37">IF(F126=0,"",F126*100/$C$78)</f>
        <v/>
      </c>
      <c r="H126" s="81"/>
      <c r="I126" s="69" t="str">
        <f t="shared" ref="I126:I131" si="38">IF(H126=0,"",H126*100/$D$78)</f>
        <v/>
      </c>
      <c r="J126" s="81"/>
      <c r="K126" s="69" t="str">
        <f t="shared" ref="K126:K131" si="39">IF(J126=0,"",J126*100/$E$78)</f>
        <v/>
      </c>
      <c r="L126" s="81"/>
      <c r="M126" s="69" t="str">
        <f t="shared" ref="M126:M131" si="40">IF(L126=0,"",L126*100/$F$78)</f>
        <v/>
      </c>
      <c r="N126" s="81"/>
      <c r="O126" s="70" t="str">
        <f t="shared" ref="O126:O131" si="41">IF(N126=0,"",N126*100/$G$78)</f>
        <v/>
      </c>
    </row>
    <row r="127" spans="1:22" x14ac:dyDescent="0.3">
      <c r="A127" s="4" t="s">
        <v>85</v>
      </c>
      <c r="B127" s="56"/>
      <c r="C127" s="61" t="str">
        <f>IF(B127=0,"",B127*100/#REF!)</f>
        <v/>
      </c>
      <c r="D127" s="82"/>
      <c r="E127" s="61" t="str">
        <f t="shared" si="36"/>
        <v/>
      </c>
      <c r="F127" s="82"/>
      <c r="G127" s="61" t="str">
        <f t="shared" si="37"/>
        <v/>
      </c>
      <c r="H127" s="82"/>
      <c r="I127" s="61" t="str">
        <f t="shared" si="38"/>
        <v/>
      </c>
      <c r="J127" s="82"/>
      <c r="K127" s="61" t="str">
        <f t="shared" si="39"/>
        <v/>
      </c>
      <c r="L127" s="82"/>
      <c r="M127" s="61" t="str">
        <f t="shared" si="40"/>
        <v/>
      </c>
      <c r="N127" s="82"/>
      <c r="O127" s="62" t="str">
        <f t="shared" si="41"/>
        <v/>
      </c>
    </row>
    <row r="128" spans="1:22" x14ac:dyDescent="0.3">
      <c r="A128" s="4" t="s">
        <v>86</v>
      </c>
      <c r="B128" s="56">
        <v>50</v>
      </c>
      <c r="C128" s="61" t="e">
        <f>IF(B128=0,"",B128*100/#REF!)</f>
        <v>#REF!</v>
      </c>
      <c r="D128" s="82">
        <v>50</v>
      </c>
      <c r="E128" s="61">
        <f t="shared" si="36"/>
        <v>72.463768115942031</v>
      </c>
      <c r="F128" s="82">
        <v>26</v>
      </c>
      <c r="G128" s="61">
        <f t="shared" si="37"/>
        <v>86.666666666666671</v>
      </c>
      <c r="H128" s="82">
        <v>26</v>
      </c>
      <c r="I128" s="61">
        <f t="shared" si="38"/>
        <v>86.666666666666671</v>
      </c>
      <c r="J128" s="82">
        <v>46</v>
      </c>
      <c r="K128" s="61">
        <f t="shared" si="39"/>
        <v>92</v>
      </c>
      <c r="L128" s="82">
        <v>71</v>
      </c>
      <c r="M128" s="61">
        <f t="shared" si="40"/>
        <v>118.33333333333333</v>
      </c>
      <c r="N128" s="82">
        <v>71</v>
      </c>
      <c r="O128" s="62">
        <f t="shared" si="41"/>
        <v>101.42857142857143</v>
      </c>
    </row>
    <row r="129" spans="1:24" ht="27.6" x14ac:dyDescent="0.3">
      <c r="A129" s="4" t="s">
        <v>87</v>
      </c>
      <c r="B129" s="56"/>
      <c r="C129" s="61" t="str">
        <f>IF(B129=0,"",B129*100/#REF!)</f>
        <v/>
      </c>
      <c r="D129" s="82">
        <v>19</v>
      </c>
      <c r="E129" s="61">
        <f t="shared" si="36"/>
        <v>27.536231884057973</v>
      </c>
      <c r="F129" s="82">
        <v>4</v>
      </c>
      <c r="G129" s="61">
        <f t="shared" si="37"/>
        <v>13.333333333333334</v>
      </c>
      <c r="H129" s="82">
        <v>4</v>
      </c>
      <c r="I129" s="61">
        <f t="shared" si="38"/>
        <v>13.333333333333334</v>
      </c>
      <c r="J129" s="82">
        <v>4</v>
      </c>
      <c r="K129" s="61">
        <f t="shared" si="39"/>
        <v>8</v>
      </c>
      <c r="L129" s="82">
        <v>4</v>
      </c>
      <c r="M129" s="61">
        <f t="shared" si="40"/>
        <v>6.666666666666667</v>
      </c>
      <c r="N129" s="82">
        <v>4</v>
      </c>
      <c r="O129" s="62">
        <f t="shared" si="41"/>
        <v>5.7142857142857144</v>
      </c>
    </row>
    <row r="130" spans="1:24" x14ac:dyDescent="0.3">
      <c r="A130" s="4" t="s">
        <v>65</v>
      </c>
      <c r="B130" s="57">
        <f>SUM(B126:B129)</f>
        <v>50</v>
      </c>
      <c r="C130" s="61" t="e">
        <f>IF(B130=0,"",B130*100/#REF!)</f>
        <v>#REF!</v>
      </c>
      <c r="D130" s="57">
        <f>SUM(D126:D129)</f>
        <v>69</v>
      </c>
      <c r="E130" s="61">
        <f t="shared" si="36"/>
        <v>100</v>
      </c>
      <c r="F130" s="57">
        <f>SUM(F126:F129)</f>
        <v>30</v>
      </c>
      <c r="G130" s="61">
        <f t="shared" si="37"/>
        <v>100</v>
      </c>
      <c r="H130" s="57">
        <f>SUM(H126:H129)</f>
        <v>30</v>
      </c>
      <c r="I130" s="61">
        <f t="shared" si="38"/>
        <v>100</v>
      </c>
      <c r="J130" s="57">
        <f>SUM(J126:J129)</f>
        <v>50</v>
      </c>
      <c r="K130" s="61">
        <f t="shared" si="39"/>
        <v>100</v>
      </c>
      <c r="L130" s="57">
        <f>SUM(L126:L129)</f>
        <v>75</v>
      </c>
      <c r="M130" s="61">
        <f t="shared" si="40"/>
        <v>125</v>
      </c>
      <c r="N130" s="57">
        <f>SUM(N126:N129)</f>
        <v>75</v>
      </c>
      <c r="O130" s="62">
        <f t="shared" si="41"/>
        <v>107.14285714285714</v>
      </c>
    </row>
    <row r="131" spans="1:24" x14ac:dyDescent="0.3">
      <c r="A131" s="13" t="s">
        <v>67</v>
      </c>
      <c r="B131" s="56">
        <v>50</v>
      </c>
      <c r="C131" s="61" t="e">
        <f>IF(B131=0,"",B131*100/#REF!)</f>
        <v>#REF!</v>
      </c>
      <c r="D131" s="56">
        <v>69</v>
      </c>
      <c r="E131" s="61">
        <f t="shared" si="36"/>
        <v>100</v>
      </c>
      <c r="F131" s="56">
        <v>30</v>
      </c>
      <c r="G131" s="61">
        <f t="shared" si="37"/>
        <v>100</v>
      </c>
      <c r="H131" s="56">
        <v>30</v>
      </c>
      <c r="I131" s="61">
        <f t="shared" si="38"/>
        <v>100</v>
      </c>
      <c r="J131" s="56">
        <v>50</v>
      </c>
      <c r="K131" s="61">
        <f t="shared" si="39"/>
        <v>100</v>
      </c>
      <c r="L131" s="56">
        <v>75</v>
      </c>
      <c r="M131" s="61">
        <f t="shared" si="40"/>
        <v>125</v>
      </c>
      <c r="N131" s="56">
        <v>75</v>
      </c>
      <c r="O131" s="62">
        <f t="shared" si="41"/>
        <v>107.14285714285714</v>
      </c>
    </row>
    <row r="132" spans="1:24" ht="27.6" x14ac:dyDescent="0.35">
      <c r="A132" s="46" t="s">
        <v>119</v>
      </c>
      <c r="B132" s="56"/>
      <c r="C132" s="61" t="str">
        <f>IFERROR(B132*100/#REF!,"")</f>
        <v/>
      </c>
      <c r="D132" s="56"/>
      <c r="E132" s="61">
        <f>IFERROR(D132*100/B78,"")</f>
        <v>0</v>
      </c>
      <c r="F132" s="56"/>
      <c r="G132" s="61">
        <f>IFERROR(F132*100/C78,"")</f>
        <v>0</v>
      </c>
      <c r="H132" s="56"/>
      <c r="I132" s="61">
        <f>IFERROR(H132*100/D78,"")</f>
        <v>0</v>
      </c>
      <c r="J132" s="56"/>
      <c r="K132" s="61">
        <f>IFERROR(J132*100/E78,"")</f>
        <v>0</v>
      </c>
      <c r="L132" s="56"/>
      <c r="M132" s="61">
        <f>IFERROR(L132*100/F78,"")</f>
        <v>0</v>
      </c>
      <c r="N132" s="56"/>
      <c r="O132" s="62">
        <f>IFERROR(N132*100/G78,"")</f>
        <v>0</v>
      </c>
      <c r="Q132" s="132"/>
      <c r="R132" s="132"/>
      <c r="S132" s="132"/>
      <c r="T132" s="132"/>
      <c r="U132" s="132"/>
      <c r="V132" s="133"/>
      <c r="W132" s="133"/>
      <c r="X132" s="15"/>
    </row>
    <row r="133" spans="1:24" ht="27.6" x14ac:dyDescent="0.3">
      <c r="A133" s="40" t="s">
        <v>101</v>
      </c>
      <c r="B133" s="56"/>
      <c r="C133" s="61" t="str">
        <f>IFERROR(B133*100/B132,"")</f>
        <v/>
      </c>
      <c r="D133" s="56"/>
      <c r="E133" s="61" t="str">
        <f>IFERROR(D133*100/D132,"")</f>
        <v/>
      </c>
      <c r="F133" s="56"/>
      <c r="G133" s="61" t="str">
        <f>IFERROR(F133*100/F132,"")</f>
        <v/>
      </c>
      <c r="H133" s="56"/>
      <c r="I133" s="61" t="str">
        <f>IFERROR(H133*100/H132,"")</f>
        <v/>
      </c>
      <c r="J133" s="56"/>
      <c r="K133" s="61" t="str">
        <f>IFERROR(J133*100/J132,"")</f>
        <v/>
      </c>
      <c r="L133" s="56"/>
      <c r="M133" s="61" t="str">
        <f>IFERROR(L133*100/L132,"")</f>
        <v/>
      </c>
      <c r="N133" s="56"/>
      <c r="O133" s="62" t="str">
        <f>IFERROR(N133*100/N132,"")</f>
        <v/>
      </c>
      <c r="Q133" s="15"/>
      <c r="R133" s="15"/>
      <c r="S133" s="15"/>
      <c r="T133" s="15"/>
      <c r="U133" s="15"/>
      <c r="V133" s="15"/>
      <c r="W133" s="15"/>
      <c r="X133" s="15"/>
    </row>
    <row r="134" spans="1:24" ht="41.4" x14ac:dyDescent="0.3">
      <c r="A134" s="40" t="s">
        <v>102</v>
      </c>
      <c r="B134" s="56"/>
      <c r="C134" s="61" t="str">
        <f>IFERROR(B134*100/B132,"")</f>
        <v/>
      </c>
      <c r="D134" s="56"/>
      <c r="E134" s="61" t="str">
        <f>IFERROR(D134*100/D132,"")</f>
        <v/>
      </c>
      <c r="F134" s="56"/>
      <c r="G134" s="61" t="str">
        <f>IFERROR(F134*100/F132,"")</f>
        <v/>
      </c>
      <c r="H134" s="56"/>
      <c r="I134" s="61" t="str">
        <f>IFERROR(H134*100/H132,"")</f>
        <v/>
      </c>
      <c r="J134" s="56"/>
      <c r="K134" s="61" t="str">
        <f>IFERROR(J134*100/J132,"")</f>
        <v/>
      </c>
      <c r="L134" s="56"/>
      <c r="M134" s="61" t="str">
        <f>IFERROR(L134*100/L132,"")</f>
        <v/>
      </c>
      <c r="N134" s="56"/>
      <c r="O134" s="62" t="str">
        <f>IFERROR(N134*100/N132,"")</f>
        <v/>
      </c>
    </row>
    <row r="135" spans="1:24" x14ac:dyDescent="0.3">
      <c r="A135" s="40" t="s">
        <v>104</v>
      </c>
      <c r="B135" s="56"/>
      <c r="C135" s="61" t="str">
        <f>IFERROR(B135*100/#REF!,"")</f>
        <v/>
      </c>
      <c r="D135" s="56"/>
      <c r="E135" s="61">
        <f>IFERROR(D135*100/B78,"")</f>
        <v>0</v>
      </c>
      <c r="F135" s="56"/>
      <c r="G135" s="61">
        <f>IFERROR(F135*100/C78,"")</f>
        <v>0</v>
      </c>
      <c r="H135" s="56"/>
      <c r="I135" s="61">
        <f>IFERROR(H135*100/D78,"")</f>
        <v>0</v>
      </c>
      <c r="J135" s="56"/>
      <c r="K135" s="61">
        <f>IFERROR(J135*100/E78,"")</f>
        <v>0</v>
      </c>
      <c r="L135" s="56"/>
      <c r="M135" s="61">
        <f>IFERROR(L135*100/F78,"")</f>
        <v>0</v>
      </c>
      <c r="N135" s="56"/>
      <c r="O135" s="62">
        <f>IFERROR(N135*100/G78,"")</f>
        <v>0</v>
      </c>
    </row>
    <row r="136" spans="1:24" ht="41.4" x14ac:dyDescent="0.3">
      <c r="A136" s="40" t="s">
        <v>103</v>
      </c>
      <c r="B136" s="56"/>
      <c r="C136" s="61" t="str">
        <f>IFERROR(B136*100/B135,"")</f>
        <v/>
      </c>
      <c r="D136" s="56"/>
      <c r="E136" s="61" t="str">
        <f>IFERROR(D136*100/D135,"")</f>
        <v/>
      </c>
      <c r="F136" s="56"/>
      <c r="G136" s="61" t="str">
        <f>IFERROR(F136*100/F135,"")</f>
        <v/>
      </c>
      <c r="H136" s="56"/>
      <c r="I136" s="61" t="str">
        <f>IFERROR(H136*100/H135,"")</f>
        <v/>
      </c>
      <c r="J136" s="56"/>
      <c r="K136" s="61" t="str">
        <f>IFERROR(J136*100/J135,"")</f>
        <v/>
      </c>
      <c r="L136" s="56"/>
      <c r="M136" s="61" t="str">
        <f>IFERROR(L136*100/L135,"")</f>
        <v/>
      </c>
      <c r="N136" s="56"/>
      <c r="O136" s="62" t="str">
        <f>IFERROR(N136*100/N135,"")</f>
        <v/>
      </c>
    </row>
    <row r="137" spans="1:24" ht="27.6" x14ac:dyDescent="0.3">
      <c r="A137" s="13" t="s">
        <v>75</v>
      </c>
      <c r="B137" s="83"/>
      <c r="C137" s="82"/>
      <c r="D137" s="82"/>
      <c r="E137" s="82"/>
      <c r="F137" s="82"/>
      <c r="G137" s="82"/>
      <c r="H137" s="82"/>
      <c r="I137" s="82"/>
      <c r="J137" s="82"/>
      <c r="K137" s="82"/>
      <c r="L137" s="82"/>
      <c r="M137" s="82"/>
      <c r="N137" s="82"/>
      <c r="O137" s="84"/>
      <c r="P137" s="25"/>
      <c r="Q137" s="26"/>
      <c r="R137" s="26"/>
      <c r="S137" s="26"/>
      <c r="T137" s="26"/>
    </row>
    <row r="138" spans="1:24" ht="27.6" x14ac:dyDescent="0.3">
      <c r="A138" s="13" t="s">
        <v>76</v>
      </c>
      <c r="B138" s="83"/>
      <c r="C138" s="82"/>
      <c r="D138" s="82"/>
      <c r="E138" s="82"/>
      <c r="F138" s="82"/>
      <c r="G138" s="82"/>
      <c r="H138" s="82"/>
      <c r="I138" s="82"/>
      <c r="J138" s="82"/>
      <c r="K138" s="82"/>
      <c r="L138" s="82"/>
      <c r="M138" s="82"/>
      <c r="N138" s="82"/>
      <c r="O138" s="84"/>
      <c r="P138" s="26"/>
      <c r="Q138" s="26"/>
      <c r="R138" s="26"/>
      <c r="S138" s="26"/>
      <c r="T138" s="26"/>
    </row>
    <row r="139" spans="1:24" ht="27.6" x14ac:dyDescent="0.3">
      <c r="A139" s="13" t="s">
        <v>77</v>
      </c>
      <c r="B139" s="83"/>
      <c r="C139" s="85"/>
      <c r="D139" s="85"/>
      <c r="E139" s="85"/>
      <c r="F139" s="85"/>
      <c r="G139" s="85"/>
      <c r="H139" s="85"/>
      <c r="I139" s="85"/>
      <c r="J139" s="85"/>
      <c r="K139" s="85"/>
      <c r="L139" s="85"/>
      <c r="M139" s="85"/>
      <c r="N139" s="85"/>
      <c r="O139" s="86"/>
    </row>
    <row r="140" spans="1:24" ht="41.4" x14ac:dyDescent="0.3">
      <c r="A140" s="8" t="s">
        <v>48</v>
      </c>
      <c r="B140" s="167"/>
      <c r="C140" s="167"/>
      <c r="D140" s="163"/>
      <c r="E140" s="163"/>
      <c r="F140" s="163"/>
      <c r="G140" s="163"/>
      <c r="H140" s="163"/>
      <c r="I140" s="163"/>
      <c r="J140" s="168"/>
      <c r="K140" s="169"/>
      <c r="L140" s="163"/>
      <c r="M140" s="163"/>
      <c r="N140" s="163"/>
      <c r="O140" s="164"/>
    </row>
    <row r="141" spans="1:24" x14ac:dyDescent="0.3">
      <c r="A141" s="6" t="s">
        <v>59</v>
      </c>
    </row>
    <row r="142" spans="1:24" x14ac:dyDescent="0.3">
      <c r="A142" s="160" t="s">
        <v>72</v>
      </c>
      <c r="B142" s="160"/>
      <c r="C142" s="160"/>
      <c r="D142" s="160"/>
      <c r="E142" s="160"/>
      <c r="F142" s="160"/>
      <c r="G142" s="160"/>
      <c r="H142" s="160"/>
      <c r="I142" s="160"/>
      <c r="J142" s="160"/>
      <c r="K142" s="160"/>
      <c r="L142" s="160"/>
      <c r="M142" s="160"/>
      <c r="N142" s="160"/>
      <c r="O142" s="160"/>
      <c r="P142" s="160"/>
      <c r="Q142" s="160"/>
      <c r="R142" s="160"/>
      <c r="S142" s="160"/>
      <c r="T142" s="28"/>
    </row>
    <row r="143" spans="1:24" x14ac:dyDescent="0.3">
      <c r="A143" s="160" t="s">
        <v>70</v>
      </c>
      <c r="B143" s="160"/>
      <c r="C143" s="160"/>
      <c r="D143" s="160"/>
      <c r="E143" s="160"/>
      <c r="F143" s="160"/>
      <c r="G143" s="160"/>
      <c r="H143" s="160"/>
      <c r="I143" s="160"/>
      <c r="J143" s="160"/>
      <c r="K143" s="160"/>
      <c r="L143" s="160"/>
      <c r="M143" s="160"/>
      <c r="N143" s="160"/>
      <c r="O143" s="160"/>
      <c r="P143" s="160"/>
      <c r="Q143" s="160"/>
      <c r="R143" s="160"/>
      <c r="S143" s="160"/>
    </row>
    <row r="144" spans="1:24" x14ac:dyDescent="0.3">
      <c r="A144" s="105"/>
      <c r="B144" s="105"/>
      <c r="C144" s="105"/>
      <c r="D144" s="105"/>
      <c r="E144" s="105"/>
      <c r="F144" s="105"/>
      <c r="G144" s="105"/>
      <c r="H144" s="105"/>
      <c r="I144" s="105"/>
      <c r="J144" s="105"/>
      <c r="K144" s="105"/>
      <c r="L144" s="105"/>
      <c r="M144" s="105"/>
      <c r="N144" s="105"/>
      <c r="O144" s="105"/>
      <c r="P144" s="105"/>
      <c r="Q144" s="105"/>
      <c r="R144" s="105"/>
      <c r="S144" s="105"/>
    </row>
    <row r="145" spans="1:29" x14ac:dyDescent="0.3">
      <c r="A145" s="105"/>
      <c r="B145" s="105"/>
      <c r="C145" s="105"/>
      <c r="D145" s="105"/>
      <c r="E145" s="105"/>
      <c r="F145" s="105"/>
      <c r="G145" s="105"/>
      <c r="H145" s="105"/>
      <c r="I145" s="105"/>
      <c r="J145" s="105"/>
      <c r="K145" s="105"/>
      <c r="L145" s="105"/>
      <c r="M145" s="105"/>
      <c r="N145" s="105"/>
      <c r="O145" s="105"/>
      <c r="P145" s="105"/>
      <c r="Q145" s="105"/>
      <c r="R145" s="105"/>
      <c r="S145" s="105"/>
    </row>
    <row r="146" spans="1:29" ht="27.6" x14ac:dyDescent="0.3">
      <c r="A146" s="105" t="s">
        <v>88</v>
      </c>
      <c r="B146" s="105"/>
      <c r="C146" s="105"/>
      <c r="D146" s="105"/>
      <c r="E146" s="105"/>
      <c r="F146" s="105"/>
      <c r="G146" s="105"/>
      <c r="H146" s="105"/>
      <c r="I146" s="105"/>
      <c r="J146" s="105"/>
      <c r="K146" s="105"/>
      <c r="L146" s="105"/>
      <c r="M146" s="105"/>
      <c r="N146" s="105"/>
      <c r="O146" s="105"/>
      <c r="P146" s="105"/>
      <c r="Q146" s="105"/>
      <c r="R146" s="105"/>
      <c r="S146" s="105"/>
    </row>
    <row r="147" spans="1:29" x14ac:dyDescent="0.3">
      <c r="A147" s="105"/>
      <c r="B147" s="105"/>
      <c r="C147" s="105"/>
      <c r="D147" s="105"/>
      <c r="E147" s="105"/>
      <c r="F147" s="105"/>
      <c r="G147" s="105"/>
      <c r="H147" s="105"/>
      <c r="I147" s="105"/>
      <c r="J147" s="105"/>
      <c r="K147" s="105"/>
      <c r="L147" s="105"/>
      <c r="M147" s="105"/>
      <c r="N147" s="105"/>
      <c r="O147" s="105"/>
      <c r="P147" s="105"/>
      <c r="Q147" s="105"/>
      <c r="R147" s="105"/>
      <c r="S147" s="105"/>
    </row>
    <row r="148" spans="1:29" x14ac:dyDescent="0.3">
      <c r="A148" s="190" t="s">
        <v>12</v>
      </c>
      <c r="B148" s="191"/>
      <c r="C148" s="191"/>
      <c r="D148" s="191"/>
      <c r="E148" s="191"/>
      <c r="F148" s="191"/>
      <c r="G148" s="191"/>
      <c r="H148" s="191"/>
      <c r="I148" s="191"/>
      <c r="J148" s="191"/>
      <c r="K148" s="191"/>
      <c r="L148" s="191"/>
      <c r="M148" s="191"/>
      <c r="N148" s="191"/>
      <c r="O148" s="191"/>
      <c r="P148" s="191"/>
      <c r="Q148" s="191"/>
      <c r="R148" s="191"/>
      <c r="S148" s="191"/>
      <c r="T148" s="191"/>
      <c r="U148" s="191"/>
      <c r="V148" s="191"/>
    </row>
    <row r="149" spans="1:29" x14ac:dyDescent="0.3">
      <c r="A149" s="199" t="s">
        <v>9</v>
      </c>
      <c r="B149" s="182">
        <v>2006</v>
      </c>
      <c r="C149" s="182"/>
      <c r="D149" s="182"/>
      <c r="E149" s="182">
        <v>2007</v>
      </c>
      <c r="F149" s="182"/>
      <c r="G149" s="182"/>
      <c r="H149" s="182">
        <v>2008</v>
      </c>
      <c r="I149" s="182"/>
      <c r="J149" s="182"/>
      <c r="K149" s="182">
        <v>2009</v>
      </c>
      <c r="L149" s="182"/>
      <c r="M149" s="182"/>
      <c r="N149" s="182">
        <v>2010</v>
      </c>
      <c r="O149" s="182"/>
      <c r="P149" s="182"/>
      <c r="Q149" s="165">
        <v>2011</v>
      </c>
      <c r="R149" s="196"/>
      <c r="S149" s="166"/>
      <c r="T149" s="165">
        <v>2012</v>
      </c>
      <c r="U149" s="196"/>
      <c r="V149" s="166"/>
    </row>
    <row r="150" spans="1:29" x14ac:dyDescent="0.3">
      <c r="A150" s="200"/>
      <c r="B150" s="104" t="s">
        <v>91</v>
      </c>
      <c r="C150" s="182" t="s">
        <v>92</v>
      </c>
      <c r="D150" s="182"/>
      <c r="E150" s="104" t="s">
        <v>91</v>
      </c>
      <c r="F150" s="182" t="s">
        <v>92</v>
      </c>
      <c r="G150" s="182"/>
      <c r="H150" s="104" t="s">
        <v>91</v>
      </c>
      <c r="I150" s="182" t="s">
        <v>92</v>
      </c>
      <c r="J150" s="182"/>
      <c r="K150" s="104" t="s">
        <v>91</v>
      </c>
      <c r="L150" s="182" t="s">
        <v>92</v>
      </c>
      <c r="M150" s="182"/>
      <c r="N150" s="104" t="s">
        <v>91</v>
      </c>
      <c r="O150" s="182" t="s">
        <v>92</v>
      </c>
      <c r="P150" s="182"/>
      <c r="Q150" s="104" t="s">
        <v>91</v>
      </c>
      <c r="R150" s="182" t="s">
        <v>92</v>
      </c>
      <c r="S150" s="182"/>
      <c r="T150" s="104" t="s">
        <v>91</v>
      </c>
      <c r="U150" s="182" t="s">
        <v>92</v>
      </c>
      <c r="V150" s="182"/>
    </row>
    <row r="151" spans="1:29" ht="14.4" thickBot="1" x14ac:dyDescent="0.35">
      <c r="A151" s="201"/>
      <c r="B151" s="39" t="s">
        <v>4</v>
      </c>
      <c r="C151" s="39" t="s">
        <v>4</v>
      </c>
      <c r="D151" s="104" t="s">
        <v>0</v>
      </c>
      <c r="E151" s="39" t="s">
        <v>4</v>
      </c>
      <c r="F151" s="39" t="s">
        <v>4</v>
      </c>
      <c r="G151" s="104" t="s">
        <v>0</v>
      </c>
      <c r="H151" s="39" t="s">
        <v>4</v>
      </c>
      <c r="I151" s="39" t="s">
        <v>4</v>
      </c>
      <c r="J151" s="104" t="s">
        <v>0</v>
      </c>
      <c r="K151" s="39" t="s">
        <v>4</v>
      </c>
      <c r="L151" s="39" t="s">
        <v>4</v>
      </c>
      <c r="M151" s="104" t="s">
        <v>0</v>
      </c>
      <c r="N151" s="39" t="s">
        <v>4</v>
      </c>
      <c r="O151" s="39" t="s">
        <v>4</v>
      </c>
      <c r="P151" s="104" t="s">
        <v>0</v>
      </c>
      <c r="Q151" s="39" t="s">
        <v>4</v>
      </c>
      <c r="R151" s="39" t="s">
        <v>4</v>
      </c>
      <c r="S151" s="104" t="s">
        <v>0</v>
      </c>
      <c r="T151" s="39" t="s">
        <v>4</v>
      </c>
      <c r="U151" s="39" t="s">
        <v>4</v>
      </c>
      <c r="V151" s="104" t="s">
        <v>0</v>
      </c>
    </row>
    <row r="152" spans="1:29" ht="27.6" x14ac:dyDescent="0.3">
      <c r="A152" s="38" t="s">
        <v>78</v>
      </c>
      <c r="B152" s="87"/>
      <c r="C152" s="87"/>
      <c r="D152" s="88" t="str">
        <f t="shared" ref="D152:D158" si="42">IF(C152=0,"",C152*100/B152)</f>
        <v/>
      </c>
      <c r="E152" s="89"/>
      <c r="F152" s="89"/>
      <c r="G152" s="90" t="str">
        <f t="shared" ref="G152:G158" si="43">IF(F152=0,"",F152*100/E152)</f>
        <v/>
      </c>
      <c r="H152" s="89"/>
      <c r="I152" s="89"/>
      <c r="J152" s="90" t="str">
        <f t="shared" ref="J152:J158" si="44">IF(I152=0,"",I152*100/H152)</f>
        <v/>
      </c>
      <c r="K152" s="89"/>
      <c r="L152" s="89"/>
      <c r="M152" s="90" t="str">
        <f t="shared" ref="M152:M158" si="45">IF(L152=0,"",L152*100/K152)</f>
        <v/>
      </c>
      <c r="N152" s="89"/>
      <c r="O152" s="89"/>
      <c r="P152" s="90" t="str">
        <f t="shared" ref="P152:P158" si="46">IF(O152=0,"",O152*100/N152)</f>
        <v/>
      </c>
      <c r="Q152" s="89"/>
      <c r="R152" s="89"/>
      <c r="S152" s="90" t="str">
        <f t="shared" ref="S152:S158" si="47">IF(R152=0,"",R152*100/Q152)</f>
        <v/>
      </c>
      <c r="T152" s="89"/>
      <c r="U152" s="91"/>
      <c r="V152" s="92" t="str">
        <f t="shared" ref="V152:V158" si="48">IF(U152=0,"",U152*100/T152)</f>
        <v/>
      </c>
      <c r="W152" s="21"/>
      <c r="X152" s="22"/>
      <c r="Y152" s="22"/>
      <c r="Z152" s="22"/>
      <c r="AA152" s="22"/>
      <c r="AB152" s="22"/>
      <c r="AC152" s="22"/>
    </row>
    <row r="153" spans="1:29" ht="27.6" x14ac:dyDescent="0.3">
      <c r="A153" s="9" t="s">
        <v>79</v>
      </c>
      <c r="B153" s="83"/>
      <c r="C153" s="83"/>
      <c r="D153" s="57" t="str">
        <f t="shared" si="42"/>
        <v/>
      </c>
      <c r="E153" s="83"/>
      <c r="F153" s="83"/>
      <c r="G153" s="57" t="str">
        <f t="shared" si="43"/>
        <v/>
      </c>
      <c r="H153" s="83"/>
      <c r="I153" s="83"/>
      <c r="J153" s="57" t="str">
        <f t="shared" si="44"/>
        <v/>
      </c>
      <c r="K153" s="83"/>
      <c r="L153" s="83"/>
      <c r="M153" s="57" t="str">
        <f t="shared" si="45"/>
        <v/>
      </c>
      <c r="N153" s="83"/>
      <c r="O153" s="83"/>
      <c r="P153" s="57" t="str">
        <f t="shared" si="46"/>
        <v/>
      </c>
      <c r="Q153" s="83"/>
      <c r="R153" s="83"/>
      <c r="S153" s="57" t="str">
        <f t="shared" si="47"/>
        <v/>
      </c>
      <c r="T153" s="83"/>
      <c r="U153" s="93"/>
      <c r="V153" s="58" t="str">
        <f t="shared" si="48"/>
        <v/>
      </c>
      <c r="W153" s="21"/>
      <c r="X153" s="22"/>
      <c r="Y153" s="22"/>
      <c r="Z153" s="22"/>
      <c r="AA153" s="22"/>
      <c r="AB153" s="22"/>
      <c r="AC153" s="22"/>
    </row>
    <row r="154" spans="1:29" ht="27.6" x14ac:dyDescent="0.3">
      <c r="A154" s="9" t="s">
        <v>81</v>
      </c>
      <c r="B154" s="57" t="str">
        <f>IF(C152=0,"",C152)</f>
        <v/>
      </c>
      <c r="C154" s="83"/>
      <c r="D154" s="57" t="str">
        <f t="shared" si="42"/>
        <v/>
      </c>
      <c r="E154" s="57" t="str">
        <f>IF(F152=0,"",F152)</f>
        <v/>
      </c>
      <c r="F154" s="83"/>
      <c r="G154" s="57" t="str">
        <f t="shared" si="43"/>
        <v/>
      </c>
      <c r="H154" s="57" t="str">
        <f>IF(I152=0,"",I152)</f>
        <v/>
      </c>
      <c r="I154" s="83"/>
      <c r="J154" s="57" t="str">
        <f t="shared" si="44"/>
        <v/>
      </c>
      <c r="K154" s="57" t="str">
        <f>IF(L152=0,"",L152)</f>
        <v/>
      </c>
      <c r="L154" s="83"/>
      <c r="M154" s="57" t="str">
        <f t="shared" si="45"/>
        <v/>
      </c>
      <c r="N154" s="57" t="str">
        <f>IF(O152=0,"",O152)</f>
        <v/>
      </c>
      <c r="O154" s="83"/>
      <c r="P154" s="57" t="str">
        <f t="shared" si="46"/>
        <v/>
      </c>
      <c r="Q154" s="57" t="str">
        <f>IF(R152=0,"",R152)</f>
        <v/>
      </c>
      <c r="R154" s="83"/>
      <c r="S154" s="57" t="str">
        <f t="shared" si="47"/>
        <v/>
      </c>
      <c r="T154" s="57" t="str">
        <f>IF(U152=0,"",U152)</f>
        <v/>
      </c>
      <c r="U154" s="93"/>
      <c r="V154" s="58" t="str">
        <f t="shared" si="48"/>
        <v/>
      </c>
      <c r="W154" s="21"/>
      <c r="X154" s="22"/>
      <c r="Y154" s="22"/>
      <c r="Z154" s="22"/>
      <c r="AA154" s="22"/>
      <c r="AB154" s="22"/>
      <c r="AC154" s="22"/>
    </row>
    <row r="155" spans="1:29" ht="41.4" x14ac:dyDescent="0.3">
      <c r="A155" s="9" t="s">
        <v>69</v>
      </c>
      <c r="B155" s="57" t="str">
        <f>IF(C153=0,"",C153)</f>
        <v/>
      </c>
      <c r="C155" s="83"/>
      <c r="D155" s="57" t="str">
        <f t="shared" si="42"/>
        <v/>
      </c>
      <c r="E155" s="57" t="str">
        <f>IF(F153=0,"",F153)</f>
        <v/>
      </c>
      <c r="F155" s="83"/>
      <c r="G155" s="57" t="str">
        <f t="shared" si="43"/>
        <v/>
      </c>
      <c r="H155" s="57" t="str">
        <f>IF(I153=0,"",I153)</f>
        <v/>
      </c>
      <c r="I155" s="83"/>
      <c r="J155" s="57" t="str">
        <f t="shared" si="44"/>
        <v/>
      </c>
      <c r="K155" s="57" t="str">
        <f>IF(L153=0,"",L153)</f>
        <v/>
      </c>
      <c r="L155" s="83"/>
      <c r="M155" s="57" t="str">
        <f t="shared" si="45"/>
        <v/>
      </c>
      <c r="N155" s="57" t="str">
        <f>IF(O153=0,"",O153)</f>
        <v/>
      </c>
      <c r="O155" s="83"/>
      <c r="P155" s="57" t="str">
        <f t="shared" si="46"/>
        <v/>
      </c>
      <c r="Q155" s="57" t="str">
        <f>IF(R153=0,"",R153)</f>
        <v/>
      </c>
      <c r="R155" s="83"/>
      <c r="S155" s="57" t="str">
        <f t="shared" si="47"/>
        <v/>
      </c>
      <c r="T155" s="57" t="str">
        <f>IF(U153=0,"",U153)</f>
        <v/>
      </c>
      <c r="U155" s="93"/>
      <c r="V155" s="58" t="str">
        <f t="shared" si="48"/>
        <v/>
      </c>
      <c r="W155" s="23"/>
      <c r="X155" s="24"/>
      <c r="Y155" s="24"/>
      <c r="Z155" s="24"/>
      <c r="AA155" s="24"/>
      <c r="AB155" s="24"/>
    </row>
    <row r="156" spans="1:29" x14ac:dyDescent="0.3">
      <c r="A156" s="9" t="s">
        <v>66</v>
      </c>
      <c r="B156" s="83"/>
      <c r="C156" s="83"/>
      <c r="D156" s="57" t="str">
        <f t="shared" si="42"/>
        <v/>
      </c>
      <c r="E156" s="83"/>
      <c r="F156" s="83"/>
      <c r="G156" s="57" t="str">
        <f t="shared" si="43"/>
        <v/>
      </c>
      <c r="H156" s="83"/>
      <c r="I156" s="83"/>
      <c r="J156" s="57" t="str">
        <f t="shared" si="44"/>
        <v/>
      </c>
      <c r="K156" s="83"/>
      <c r="L156" s="83"/>
      <c r="M156" s="57" t="str">
        <f t="shared" si="45"/>
        <v/>
      </c>
      <c r="N156" s="83"/>
      <c r="O156" s="83"/>
      <c r="P156" s="57" t="str">
        <f t="shared" si="46"/>
        <v/>
      </c>
      <c r="Q156" s="83"/>
      <c r="R156" s="83"/>
      <c r="S156" s="57" t="str">
        <f t="shared" si="47"/>
        <v/>
      </c>
      <c r="T156" s="83"/>
      <c r="U156" s="93"/>
      <c r="V156" s="58" t="str">
        <f t="shared" si="48"/>
        <v/>
      </c>
    </row>
    <row r="157" spans="1:29" ht="41.4" x14ac:dyDescent="0.3">
      <c r="A157" s="9" t="s">
        <v>82</v>
      </c>
      <c r="B157" s="83"/>
      <c r="C157" s="83"/>
      <c r="D157" s="57" t="str">
        <f t="shared" si="42"/>
        <v/>
      </c>
      <c r="E157" s="83"/>
      <c r="F157" s="83"/>
      <c r="G157" s="57" t="str">
        <f t="shared" si="43"/>
        <v/>
      </c>
      <c r="H157" s="83"/>
      <c r="I157" s="83"/>
      <c r="J157" s="57" t="str">
        <f t="shared" si="44"/>
        <v/>
      </c>
      <c r="K157" s="83"/>
      <c r="L157" s="83"/>
      <c r="M157" s="57" t="str">
        <f t="shared" si="45"/>
        <v/>
      </c>
      <c r="N157" s="83"/>
      <c r="O157" s="83"/>
      <c r="P157" s="57" t="str">
        <f t="shared" si="46"/>
        <v/>
      </c>
      <c r="Q157" s="83"/>
      <c r="R157" s="83"/>
      <c r="S157" s="57" t="str">
        <f t="shared" si="47"/>
        <v/>
      </c>
      <c r="T157" s="83"/>
      <c r="U157" s="93"/>
      <c r="V157" s="58" t="str">
        <f t="shared" si="48"/>
        <v/>
      </c>
    </row>
    <row r="158" spans="1:29" ht="27.6" x14ac:dyDescent="0.3">
      <c r="A158" s="10" t="s">
        <v>83</v>
      </c>
      <c r="B158" s="106"/>
      <c r="C158" s="106"/>
      <c r="D158" s="94" t="str">
        <f t="shared" si="42"/>
        <v/>
      </c>
      <c r="E158" s="106"/>
      <c r="F158" s="106"/>
      <c r="G158" s="94" t="str">
        <f t="shared" si="43"/>
        <v/>
      </c>
      <c r="H158" s="106"/>
      <c r="I158" s="106"/>
      <c r="J158" s="94" t="str">
        <f t="shared" si="44"/>
        <v/>
      </c>
      <c r="K158" s="106"/>
      <c r="L158" s="106"/>
      <c r="M158" s="94" t="str">
        <f t="shared" si="45"/>
        <v/>
      </c>
      <c r="N158" s="106"/>
      <c r="O158" s="106"/>
      <c r="P158" s="94" t="str">
        <f t="shared" si="46"/>
        <v/>
      </c>
      <c r="Q158" s="106"/>
      <c r="R158" s="106"/>
      <c r="S158" s="94" t="str">
        <f t="shared" si="47"/>
        <v/>
      </c>
      <c r="T158" s="106"/>
      <c r="U158" s="95"/>
      <c r="V158" s="96" t="str">
        <f t="shared" si="48"/>
        <v/>
      </c>
    </row>
    <row r="159" spans="1:29" x14ac:dyDescent="0.3">
      <c r="A159" s="197" t="s">
        <v>95</v>
      </c>
      <c r="B159" s="197"/>
      <c r="C159" s="197"/>
      <c r="D159" s="197"/>
      <c r="E159" s="197"/>
      <c r="F159" s="197"/>
      <c r="G159" s="197"/>
      <c r="H159" s="197"/>
      <c r="I159" s="197"/>
      <c r="J159" s="197"/>
      <c r="K159" s="197"/>
      <c r="L159" s="197"/>
      <c r="M159" s="197"/>
      <c r="N159" s="197"/>
      <c r="O159" s="197"/>
      <c r="P159" s="197"/>
      <c r="Q159" s="197"/>
      <c r="R159" s="197"/>
      <c r="S159" s="197"/>
      <c r="T159" s="197"/>
      <c r="U159" s="197"/>
      <c r="V159" s="197"/>
    </row>
    <row r="160" spans="1:29" x14ac:dyDescent="0.3">
      <c r="A160" s="198" t="s">
        <v>93</v>
      </c>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s="15" customFormat="1" x14ac:dyDescent="0.3">
      <c r="A161" s="195" t="s">
        <v>94</v>
      </c>
      <c r="B161" s="195"/>
      <c r="C161" s="195"/>
      <c r="D161" s="195"/>
      <c r="E161" s="195"/>
      <c r="F161" s="195"/>
      <c r="G161" s="195"/>
      <c r="H161" s="195"/>
      <c r="I161" s="195"/>
      <c r="J161" s="195"/>
      <c r="K161" s="195"/>
      <c r="L161" s="195"/>
      <c r="M161" s="195"/>
      <c r="N161" s="195"/>
      <c r="O161" s="195"/>
      <c r="P161" s="195"/>
      <c r="Q161" s="195"/>
      <c r="R161" s="195"/>
      <c r="S161" s="195"/>
      <c r="T161" s="195"/>
      <c r="U161" s="195"/>
      <c r="V161" s="195"/>
    </row>
    <row r="162" spans="1:22" s="15" customFormat="1" x14ac:dyDescent="0.3"/>
  </sheetData>
  <mergeCells count="120">
    <mergeCell ref="A159:V159"/>
    <mergeCell ref="A160:V160"/>
    <mergeCell ref="A161:V161"/>
    <mergeCell ref="T149:V149"/>
    <mergeCell ref="C150:D150"/>
    <mergeCell ref="F150:G150"/>
    <mergeCell ref="I150:J150"/>
    <mergeCell ref="L150:M150"/>
    <mergeCell ref="O150:P150"/>
    <mergeCell ref="R150:S150"/>
    <mergeCell ref="U150:V150"/>
    <mergeCell ref="A143:S143"/>
    <mergeCell ref="A148:V148"/>
    <mergeCell ref="A149:A151"/>
    <mergeCell ref="B149:D149"/>
    <mergeCell ref="E149:G149"/>
    <mergeCell ref="H149:J149"/>
    <mergeCell ref="K149:M149"/>
    <mergeCell ref="N149:P149"/>
    <mergeCell ref="Q149:S149"/>
    <mergeCell ref="B140:C140"/>
    <mergeCell ref="D140:E140"/>
    <mergeCell ref="F140:G140"/>
    <mergeCell ref="H140:I140"/>
    <mergeCell ref="J140:K140"/>
    <mergeCell ref="L140:M140"/>
    <mergeCell ref="N140:O140"/>
    <mergeCell ref="Q107:S107"/>
    <mergeCell ref="A142:S142"/>
    <mergeCell ref="A123:O123"/>
    <mergeCell ref="A124:A125"/>
    <mergeCell ref="B124:C124"/>
    <mergeCell ref="D124:E124"/>
    <mergeCell ref="F124:G124"/>
    <mergeCell ref="H124:I124"/>
    <mergeCell ref="J124:K124"/>
    <mergeCell ref="L124:M124"/>
    <mergeCell ref="A107:A108"/>
    <mergeCell ref="B107:D107"/>
    <mergeCell ref="E107:G107"/>
    <mergeCell ref="H107:J107"/>
    <mergeCell ref="K107:M107"/>
    <mergeCell ref="N107:P107"/>
    <mergeCell ref="N124:O124"/>
    <mergeCell ref="A92:A93"/>
    <mergeCell ref="B92:D92"/>
    <mergeCell ref="E92:G92"/>
    <mergeCell ref="H92:J92"/>
    <mergeCell ref="K92:M92"/>
    <mergeCell ref="N92:P92"/>
    <mergeCell ref="Q92:S92"/>
    <mergeCell ref="T92:V92"/>
    <mergeCell ref="T107:V107"/>
    <mergeCell ref="A74:E74"/>
    <mergeCell ref="F74:N74"/>
    <mergeCell ref="A81:V81"/>
    <mergeCell ref="A83:A84"/>
    <mergeCell ref="B83:D83"/>
    <mergeCell ref="E83:G83"/>
    <mergeCell ref="H83:J83"/>
    <mergeCell ref="K83:M83"/>
    <mergeCell ref="N83:P83"/>
    <mergeCell ref="Q83:S83"/>
    <mergeCell ref="T83:V83"/>
    <mergeCell ref="R52:U52"/>
    <mergeCell ref="S56:U56"/>
    <mergeCell ref="A71:E71"/>
    <mergeCell ref="F71:N71"/>
    <mergeCell ref="A72:E72"/>
    <mergeCell ref="F72:N72"/>
    <mergeCell ref="A73:E73"/>
    <mergeCell ref="F73:N73"/>
    <mergeCell ref="A68:N68"/>
    <mergeCell ref="A69:E69"/>
    <mergeCell ref="F69:N69"/>
    <mergeCell ref="A70:E70"/>
    <mergeCell ref="F70:N70"/>
    <mergeCell ref="F50:G50"/>
    <mergeCell ref="H50:I50"/>
    <mergeCell ref="J50:K50"/>
    <mergeCell ref="I30:M30"/>
    <mergeCell ref="I33:M33"/>
    <mergeCell ref="I36:M36"/>
    <mergeCell ref="I40:M40"/>
    <mergeCell ref="I43:M43"/>
    <mergeCell ref="I46:M46"/>
    <mergeCell ref="B2:N2"/>
    <mergeCell ref="A6:B6"/>
    <mergeCell ref="C6:F6"/>
    <mergeCell ref="G6:N6"/>
    <mergeCell ref="A7:B7"/>
    <mergeCell ref="C7:F7"/>
    <mergeCell ref="G7:N7"/>
    <mergeCell ref="A8:B8"/>
    <mergeCell ref="C8:F8"/>
    <mergeCell ref="G8:N8"/>
    <mergeCell ref="G9:N9"/>
    <mergeCell ref="A10:B10"/>
    <mergeCell ref="C10:F10"/>
    <mergeCell ref="G10:N10"/>
    <mergeCell ref="A11:B11"/>
    <mergeCell ref="C11:F11"/>
    <mergeCell ref="G11:N11"/>
    <mergeCell ref="S53:U53"/>
    <mergeCell ref="V53:V54"/>
    <mergeCell ref="B54:B55"/>
    <mergeCell ref="C54:C55"/>
    <mergeCell ref="D54:D55"/>
    <mergeCell ref="E54:G54"/>
    <mergeCell ref="S54:U54"/>
    <mergeCell ref="S55:U55"/>
    <mergeCell ref="V55:V56"/>
    <mergeCell ref="I56:M56"/>
    <mergeCell ref="A9:B9"/>
    <mergeCell ref="C9:F9"/>
    <mergeCell ref="D49:E49"/>
    <mergeCell ref="F49:G49"/>
    <mergeCell ref="H49:I49"/>
    <mergeCell ref="J49:K49"/>
    <mergeCell ref="D50:E50"/>
  </mergeCells>
  <dataValidations count="5">
    <dataValidation type="whole" allowBlank="1" showInputMessage="1" showErrorMessage="1" sqref="P56">
      <formula1>1</formula1>
      <formula2>4</formula2>
    </dataValidation>
    <dataValidation type="whole" showInputMessage="1" showErrorMessage="1" errorTitle="Validar" error="Se debe declarar valores numéricos que estén en el rango de 0 a 999999" sqref="B120 F120 D105:D106 B105:B106 N105:N106 J105:J106 R94:R96 H105:H106 I98:I104 O98:O104 L120 H120 D120 R98:R104 F98:F106 J120 C98:C104 N120 C94:C96 O94:O96 L94:L96 I94:I96 L98:L106 U94:U96 F94:F96 U98:U104">
      <formula1>0</formula1>
      <formula2>999999</formula2>
    </dataValidation>
    <dataValidation type="decimal" showInputMessage="1" showErrorMessage="1" errorTitle="Validar" error="Se debe declarar valores numéricos que estén en el rango de 0 a 999999" sqref="B140:O140">
      <formula1>0</formula1>
      <formula2>999999.999999</formula2>
    </dataValidation>
    <dataValidation type="whole" showInputMessage="1" showErrorMessage="1" errorTitle="Validar" error="Se debe declarar valores numéricos que estén en el rango de 0 a 999999" sqref="N137:N139 N126:N130 L126:L130 J126:J130 H126:H130 F126:F130 D126:D130 B126:B130 D137:D139 B137:B139 F137:F139 H137:H139 J137:J139 L137:L139">
      <formula1>0</formula1>
      <formula2>666666</formula2>
    </dataValidation>
    <dataValidation type="whole" showInputMessage="1" showErrorMessage="1" errorTitle="Validar" error="Se debe declarar valores numéricos que estén en el rango de 0 a 99999999" sqref="K152:L158 E152:F158 T152:U158 N152:O158 Q152:R158 C152:C158 B152:B153 B155:B158 H152:I158 D89:V89 D85:D86 G85:G86 J85:J86 M85:M86 P85:P86 S85:S86 V85:V86">
      <formula1>0</formula1>
      <formula2>999999</formula2>
    </dataValidation>
  </dataValidations>
  <pageMargins left="0.7" right="0.7" top="0.75" bottom="0.75" header="0.3" footer="0.3"/>
  <pageSetup scale="49" fitToHeight="0" orientation="landscape" r:id="rId1"/>
  <rowBreaks count="2" manualBreakCount="2">
    <brk id="67" max="16383" man="1"/>
    <brk id="121" max="1638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C162"/>
  <sheetViews>
    <sheetView tabSelected="1" view="pageBreakPreview" topLeftCell="A62" zoomScale="60" zoomScaleNormal="100" workbookViewId="0">
      <selection activeCell="H78" sqref="H78"/>
    </sheetView>
  </sheetViews>
  <sheetFormatPr baseColWidth="10" defaultColWidth="11.44140625" defaultRowHeight="13.8" x14ac:dyDescent="0.3"/>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22" ht="15.6" x14ac:dyDescent="0.3">
      <c r="B2" s="183" t="s">
        <v>105</v>
      </c>
      <c r="C2" s="183"/>
      <c r="D2" s="183"/>
      <c r="E2" s="183"/>
      <c r="F2" s="183"/>
      <c r="G2" s="183"/>
      <c r="H2" s="183"/>
      <c r="I2" s="183"/>
      <c r="J2" s="183"/>
      <c r="K2" s="183"/>
      <c r="L2" s="183"/>
      <c r="M2" s="183"/>
      <c r="N2" s="183"/>
    </row>
    <row r="3" spans="1:22" x14ac:dyDescent="0.3">
      <c r="B3" s="7"/>
    </row>
    <row r="6" spans="1:22" x14ac:dyDescent="0.3">
      <c r="A6" s="150" t="s">
        <v>13</v>
      </c>
      <c r="B6" s="151"/>
      <c r="C6" s="152" t="s">
        <v>147</v>
      </c>
      <c r="D6" s="153"/>
      <c r="E6" s="153"/>
      <c r="F6" s="153"/>
      <c r="G6" s="153"/>
      <c r="H6" s="153"/>
      <c r="I6" s="153"/>
      <c r="J6" s="153"/>
      <c r="K6" s="153"/>
      <c r="L6" s="153"/>
      <c r="M6" s="153"/>
      <c r="N6" s="154"/>
      <c r="O6" s="15"/>
      <c r="P6" s="15"/>
      <c r="Q6" s="15"/>
      <c r="R6" s="15"/>
      <c r="S6" s="15"/>
      <c r="T6" s="15"/>
      <c r="U6" s="15"/>
      <c r="V6" s="15"/>
    </row>
    <row r="7" spans="1:22" x14ac:dyDescent="0.3">
      <c r="A7" s="140" t="s">
        <v>14</v>
      </c>
      <c r="B7" s="141"/>
      <c r="C7" s="142" t="s">
        <v>148</v>
      </c>
      <c r="D7" s="143"/>
      <c r="E7" s="143"/>
      <c r="F7" s="143"/>
      <c r="G7" s="143"/>
      <c r="H7" s="143"/>
      <c r="I7" s="143"/>
      <c r="J7" s="143"/>
      <c r="K7" s="143"/>
      <c r="L7" s="143"/>
      <c r="M7" s="143"/>
      <c r="N7" s="144"/>
      <c r="O7" s="15"/>
      <c r="P7" s="15"/>
      <c r="Q7" s="15"/>
      <c r="R7" s="15"/>
      <c r="S7" s="15"/>
      <c r="T7" s="15"/>
      <c r="U7" s="15"/>
      <c r="V7" s="15"/>
    </row>
    <row r="8" spans="1:22" x14ac:dyDescent="0.3">
      <c r="A8" s="140" t="s">
        <v>15</v>
      </c>
      <c r="B8" s="141"/>
      <c r="C8" s="142" t="s">
        <v>135</v>
      </c>
      <c r="D8" s="143"/>
      <c r="E8" s="143"/>
      <c r="F8" s="143"/>
      <c r="G8" s="143"/>
      <c r="H8" s="143"/>
      <c r="I8" s="143"/>
      <c r="J8" s="143"/>
      <c r="K8" s="143"/>
      <c r="L8" s="143"/>
      <c r="M8" s="143"/>
      <c r="N8" s="144"/>
      <c r="O8" s="15"/>
      <c r="P8" s="15"/>
      <c r="Q8" s="15"/>
      <c r="R8" s="15"/>
      <c r="S8" s="15"/>
      <c r="T8" s="15"/>
      <c r="U8" s="15"/>
      <c r="V8" s="15"/>
    </row>
    <row r="9" spans="1:22" x14ac:dyDescent="0.3">
      <c r="A9" s="140" t="s">
        <v>16</v>
      </c>
      <c r="B9" s="141"/>
      <c r="C9" s="142" t="s">
        <v>136</v>
      </c>
      <c r="D9" s="143"/>
      <c r="E9" s="143"/>
      <c r="F9" s="143"/>
      <c r="G9" s="143"/>
      <c r="H9" s="143"/>
      <c r="I9" s="143"/>
      <c r="J9" s="143"/>
      <c r="K9" s="143"/>
      <c r="L9" s="143"/>
      <c r="M9" s="143"/>
      <c r="N9" s="144"/>
      <c r="O9" s="15"/>
      <c r="P9" s="15"/>
      <c r="Q9" s="15"/>
      <c r="R9" s="15"/>
      <c r="S9" s="15"/>
      <c r="T9" s="15"/>
      <c r="U9" s="15"/>
      <c r="V9" s="15"/>
    </row>
    <row r="10" spans="1:22" x14ac:dyDescent="0.3">
      <c r="A10" s="140" t="s">
        <v>17</v>
      </c>
      <c r="B10" s="141"/>
      <c r="C10" s="142" t="s">
        <v>137</v>
      </c>
      <c r="D10" s="143"/>
      <c r="E10" s="143"/>
      <c r="F10" s="143"/>
      <c r="G10" s="143"/>
      <c r="H10" s="143"/>
      <c r="I10" s="143"/>
      <c r="J10" s="143"/>
      <c r="K10" s="143"/>
      <c r="L10" s="143"/>
      <c r="M10" s="143"/>
      <c r="N10" s="144"/>
      <c r="O10" s="15"/>
      <c r="P10" s="15"/>
      <c r="Q10" s="15"/>
      <c r="R10" s="15"/>
      <c r="S10" s="15"/>
      <c r="T10" s="15"/>
      <c r="U10" s="15"/>
      <c r="V10" s="15"/>
    </row>
    <row r="11" spans="1:22" x14ac:dyDescent="0.3">
      <c r="A11" s="145" t="s">
        <v>109</v>
      </c>
      <c r="B11" s="146"/>
      <c r="C11" s="147" t="s">
        <v>138</v>
      </c>
      <c r="D11" s="148"/>
      <c r="E11" s="148"/>
      <c r="F11" s="148"/>
      <c r="G11" s="148"/>
      <c r="H11" s="148"/>
      <c r="I11" s="148"/>
      <c r="J11" s="148"/>
      <c r="K11" s="148"/>
      <c r="L11" s="148"/>
      <c r="M11" s="148"/>
      <c r="N11" s="149"/>
      <c r="O11" s="15"/>
      <c r="P11" s="15"/>
      <c r="Q11" s="15"/>
      <c r="R11" s="15"/>
      <c r="S11" s="15"/>
      <c r="T11" s="15"/>
      <c r="U11" s="15"/>
      <c r="V11" s="15"/>
    </row>
    <row r="13" spans="1:22" x14ac:dyDescent="0.3">
      <c r="A13" s="6" t="s">
        <v>18</v>
      </c>
    </row>
    <row r="15" spans="1:22" x14ac:dyDescent="0.3">
      <c r="B15" s="111" t="s">
        <v>106</v>
      </c>
      <c r="C15" s="111" t="s">
        <v>19</v>
      </c>
      <c r="D15" s="111" t="s">
        <v>20</v>
      </c>
      <c r="E15" s="111" t="s">
        <v>21</v>
      </c>
      <c r="F15" s="111" t="s">
        <v>22</v>
      </c>
      <c r="G15" s="111" t="s">
        <v>23</v>
      </c>
    </row>
    <row r="16" spans="1:22" x14ac:dyDescent="0.3">
      <c r="A16" s="45" t="s">
        <v>24</v>
      </c>
      <c r="B16" s="117"/>
      <c r="C16" s="117"/>
      <c r="D16" s="117"/>
      <c r="E16" s="117"/>
      <c r="F16" s="117" t="s">
        <v>139</v>
      </c>
      <c r="G16" s="117"/>
    </row>
    <row r="18" spans="1:15" x14ac:dyDescent="0.3">
      <c r="B18" s="111" t="s">
        <v>28</v>
      </c>
      <c r="C18" s="111" t="s">
        <v>29</v>
      </c>
      <c r="D18" s="111" t="s">
        <v>30</v>
      </c>
      <c r="E18" s="111" t="s">
        <v>90</v>
      </c>
    </row>
    <row r="19" spans="1:15" x14ac:dyDescent="0.3">
      <c r="A19" s="29" t="s">
        <v>31</v>
      </c>
      <c r="B19" s="118" t="s">
        <v>139</v>
      </c>
      <c r="C19" s="118"/>
      <c r="D19" s="118"/>
      <c r="E19" s="119"/>
    </row>
    <row r="21" spans="1:15" x14ac:dyDescent="0.3">
      <c r="A21" s="12" t="s">
        <v>38</v>
      </c>
      <c r="B21" s="119">
        <v>6</v>
      </c>
    </row>
    <row r="22" spans="1:15" x14ac:dyDescent="0.3">
      <c r="A22" s="20"/>
      <c r="B22" s="120"/>
    </row>
    <row r="23" spans="1:15" ht="27.6" x14ac:dyDescent="0.3">
      <c r="A23" s="36"/>
      <c r="B23" s="30" t="s">
        <v>32</v>
      </c>
      <c r="C23" s="30" t="s">
        <v>33</v>
      </c>
    </row>
    <row r="24" spans="1:15" x14ac:dyDescent="0.3">
      <c r="A24" s="12" t="s">
        <v>89</v>
      </c>
      <c r="B24" s="121">
        <v>20</v>
      </c>
      <c r="C24" s="121">
        <v>80</v>
      </c>
    </row>
    <row r="26" spans="1:15" x14ac:dyDescent="0.3">
      <c r="A26" s="15"/>
      <c r="B26" s="30" t="s">
        <v>25</v>
      </c>
      <c r="C26" s="122" t="s">
        <v>10</v>
      </c>
    </row>
    <row r="27" spans="1:15" x14ac:dyDescent="0.3">
      <c r="A27" s="12" t="s">
        <v>34</v>
      </c>
      <c r="B27" s="118" t="s">
        <v>149</v>
      </c>
      <c r="C27" s="119"/>
    </row>
    <row r="28" spans="1:15" x14ac:dyDescent="0.3">
      <c r="A28" s="14"/>
      <c r="B28" s="123"/>
      <c r="C28" s="123"/>
      <c r="D28" s="15"/>
    </row>
    <row r="29" spans="1:15" x14ac:dyDescent="0.3">
      <c r="B29" s="122" t="s">
        <v>25</v>
      </c>
      <c r="C29" s="122" t="s">
        <v>10</v>
      </c>
      <c r="D29" s="15"/>
      <c r="E29" s="15"/>
      <c r="F29" s="15"/>
      <c r="G29" s="15"/>
      <c r="N29" s="122" t="s">
        <v>25</v>
      </c>
      <c r="O29" s="122" t="s">
        <v>10</v>
      </c>
    </row>
    <row r="30" spans="1:15" ht="25.5" customHeight="1" x14ac:dyDescent="0.3">
      <c r="A30" s="35" t="s">
        <v>80</v>
      </c>
      <c r="B30" s="108"/>
      <c r="C30" s="109" t="s">
        <v>139</v>
      </c>
      <c r="D30" s="15"/>
      <c r="E30" s="15"/>
      <c r="F30" s="15"/>
      <c r="G30" s="15"/>
      <c r="I30" s="138" t="s">
        <v>68</v>
      </c>
      <c r="J30" s="139"/>
      <c r="K30" s="139"/>
      <c r="L30" s="139"/>
      <c r="M30" s="139"/>
      <c r="N30" s="78"/>
      <c r="O30" s="109" t="s">
        <v>139</v>
      </c>
    </row>
    <row r="31" spans="1:15" x14ac:dyDescent="0.3">
      <c r="A31" s="14"/>
      <c r="B31" s="123"/>
      <c r="C31" s="123"/>
      <c r="D31" s="15"/>
      <c r="E31" s="15"/>
      <c r="F31" s="15"/>
      <c r="G31" s="15"/>
    </row>
    <row r="32" spans="1:15" x14ac:dyDescent="0.3">
      <c r="A32" s="14"/>
      <c r="B32" s="122" t="s">
        <v>11</v>
      </c>
      <c r="C32" s="122" t="s">
        <v>10</v>
      </c>
      <c r="D32" s="124"/>
      <c r="E32" s="124"/>
      <c r="F32" s="124"/>
      <c r="G32" s="124"/>
      <c r="H32" s="123"/>
      <c r="N32" s="122" t="s">
        <v>25</v>
      </c>
      <c r="O32" s="122" t="s">
        <v>10</v>
      </c>
    </row>
    <row r="33" spans="1:15" ht="12.75" customHeight="1" x14ac:dyDescent="0.3">
      <c r="A33" s="75" t="s">
        <v>73</v>
      </c>
      <c r="B33" s="108"/>
      <c r="C33" s="109" t="s">
        <v>139</v>
      </c>
      <c r="D33" s="124"/>
      <c r="E33" s="124"/>
      <c r="F33" s="124"/>
      <c r="G33" s="124"/>
      <c r="H33" s="123"/>
      <c r="I33" s="138" t="s">
        <v>74</v>
      </c>
      <c r="J33" s="139"/>
      <c r="K33" s="139"/>
      <c r="L33" s="139"/>
      <c r="M33" s="139"/>
      <c r="N33" s="78"/>
      <c r="O33" s="109" t="s">
        <v>139</v>
      </c>
    </row>
    <row r="35" spans="1:15" x14ac:dyDescent="0.3">
      <c r="B35" s="111" t="s">
        <v>11</v>
      </c>
      <c r="C35" s="111" t="s">
        <v>10</v>
      </c>
    </row>
    <row r="36" spans="1:15" x14ac:dyDescent="0.3">
      <c r="A36" s="74" t="s">
        <v>107</v>
      </c>
      <c r="B36" s="118"/>
      <c r="C36" s="119" t="s">
        <v>139</v>
      </c>
      <c r="I36" s="155" t="s">
        <v>35</v>
      </c>
      <c r="J36" s="155"/>
      <c r="K36" s="155"/>
      <c r="L36" s="155"/>
      <c r="M36" s="155"/>
      <c r="N36" s="131" t="s">
        <v>150</v>
      </c>
    </row>
    <row r="39" spans="1:15" x14ac:dyDescent="0.3">
      <c r="B39" s="111" t="s">
        <v>11</v>
      </c>
      <c r="C39" s="111" t="s">
        <v>10</v>
      </c>
      <c r="N39" s="122" t="s">
        <v>25</v>
      </c>
      <c r="O39" s="122" t="s">
        <v>10</v>
      </c>
    </row>
    <row r="40" spans="1:15" ht="25.5" customHeight="1" x14ac:dyDescent="0.3">
      <c r="A40" s="74" t="s">
        <v>123</v>
      </c>
      <c r="B40" s="108"/>
      <c r="C40" s="109" t="s">
        <v>139</v>
      </c>
      <c r="I40" s="138" t="s">
        <v>124</v>
      </c>
      <c r="J40" s="139"/>
      <c r="K40" s="139"/>
      <c r="L40" s="139"/>
      <c r="M40" s="139"/>
      <c r="N40" s="78"/>
      <c r="O40" s="109" t="s">
        <v>139</v>
      </c>
    </row>
    <row r="42" spans="1:15" x14ac:dyDescent="0.3">
      <c r="B42" s="111" t="s">
        <v>11</v>
      </c>
      <c r="C42" s="111" t="s">
        <v>10</v>
      </c>
      <c r="N42" s="122" t="s">
        <v>25</v>
      </c>
      <c r="O42" s="122" t="s">
        <v>10</v>
      </c>
    </row>
    <row r="43" spans="1:15" ht="25.5" customHeight="1" x14ac:dyDescent="0.3">
      <c r="A43" s="74" t="s">
        <v>125</v>
      </c>
      <c r="B43" s="108" t="s">
        <v>149</v>
      </c>
      <c r="C43" s="109"/>
      <c r="I43" s="138" t="s">
        <v>126</v>
      </c>
      <c r="J43" s="139"/>
      <c r="K43" s="139"/>
      <c r="L43" s="139"/>
      <c r="M43" s="139"/>
      <c r="N43" s="78" t="s">
        <v>139</v>
      </c>
      <c r="O43" s="109"/>
    </row>
    <row r="45" spans="1:15" x14ac:dyDescent="0.3">
      <c r="B45" s="111" t="s">
        <v>11</v>
      </c>
      <c r="C45" s="111" t="s">
        <v>10</v>
      </c>
      <c r="N45" s="122" t="s">
        <v>25</v>
      </c>
      <c r="O45" s="122" t="s">
        <v>10</v>
      </c>
    </row>
    <row r="46" spans="1:15" ht="38.25" customHeight="1" x14ac:dyDescent="0.3">
      <c r="A46" s="74" t="s">
        <v>127</v>
      </c>
      <c r="B46" s="108"/>
      <c r="C46" s="109" t="s">
        <v>139</v>
      </c>
      <c r="I46" s="138" t="s">
        <v>128</v>
      </c>
      <c r="J46" s="139"/>
      <c r="K46" s="139"/>
      <c r="L46" s="139"/>
      <c r="M46" s="139"/>
      <c r="N46" s="78" t="s">
        <v>139</v>
      </c>
      <c r="O46" s="109"/>
    </row>
    <row r="49" spans="1:22" ht="12.75" customHeight="1" x14ac:dyDescent="0.3">
      <c r="B49" s="110" t="s">
        <v>122</v>
      </c>
      <c r="C49" s="110" t="s">
        <v>121</v>
      </c>
      <c r="D49" s="156" t="s">
        <v>129</v>
      </c>
      <c r="E49" s="157"/>
      <c r="F49" s="156" t="s">
        <v>130</v>
      </c>
      <c r="G49" s="157"/>
      <c r="H49" s="156" t="s">
        <v>131</v>
      </c>
      <c r="I49" s="157"/>
      <c r="J49" s="156" t="s">
        <v>132</v>
      </c>
      <c r="K49" s="157"/>
    </row>
    <row r="50" spans="1:22" ht="27.6" x14ac:dyDescent="0.3">
      <c r="A50" s="74" t="s">
        <v>120</v>
      </c>
      <c r="B50" s="108"/>
      <c r="C50" s="108"/>
      <c r="D50" s="158"/>
      <c r="E50" s="158"/>
      <c r="F50" s="158"/>
      <c r="G50" s="158"/>
      <c r="H50" s="158"/>
      <c r="I50" s="158"/>
      <c r="J50" s="158"/>
      <c r="K50" s="159"/>
    </row>
    <row r="51" spans="1:22" x14ac:dyDescent="0.3">
      <c r="B51" s="15"/>
      <c r="C51" s="15"/>
    </row>
    <row r="52" spans="1:22" x14ac:dyDescent="0.3">
      <c r="R52" s="136" t="s">
        <v>115</v>
      </c>
      <c r="S52" s="136"/>
      <c r="T52" s="136"/>
      <c r="U52" s="136"/>
    </row>
    <row r="53" spans="1:22" x14ac:dyDescent="0.3">
      <c r="R53" s="77">
        <v>1</v>
      </c>
      <c r="S53" s="137" t="s">
        <v>110</v>
      </c>
      <c r="T53" s="137"/>
      <c r="U53" s="137"/>
      <c r="V53" s="134" t="s">
        <v>116</v>
      </c>
    </row>
    <row r="54" spans="1:22" x14ac:dyDescent="0.3">
      <c r="B54" s="135" t="s">
        <v>25</v>
      </c>
      <c r="C54" s="135" t="s">
        <v>10</v>
      </c>
      <c r="D54" s="135" t="s">
        <v>3</v>
      </c>
      <c r="E54" s="136" t="s">
        <v>26</v>
      </c>
      <c r="F54" s="136"/>
      <c r="G54" s="136"/>
      <c r="R54" s="77">
        <v>2</v>
      </c>
      <c r="S54" s="137" t="s">
        <v>111</v>
      </c>
      <c r="T54" s="137"/>
      <c r="U54" s="137"/>
      <c r="V54" s="134"/>
    </row>
    <row r="55" spans="1:22" ht="27.6" x14ac:dyDescent="0.3">
      <c r="B55" s="135"/>
      <c r="C55" s="135"/>
      <c r="D55" s="135"/>
      <c r="E55" s="111">
        <v>1</v>
      </c>
      <c r="F55" s="111">
        <v>2</v>
      </c>
      <c r="G55" s="111">
        <v>3</v>
      </c>
      <c r="N55" s="110" t="s">
        <v>25</v>
      </c>
      <c r="O55" s="110" t="s">
        <v>10</v>
      </c>
      <c r="P55" s="110" t="s">
        <v>115</v>
      </c>
      <c r="Q55" s="30" t="s">
        <v>118</v>
      </c>
      <c r="R55" s="77">
        <v>3</v>
      </c>
      <c r="S55" s="137" t="s">
        <v>112</v>
      </c>
      <c r="T55" s="137"/>
      <c r="U55" s="137"/>
      <c r="V55" s="134" t="s">
        <v>117</v>
      </c>
    </row>
    <row r="56" spans="1:22" ht="12.75" customHeight="1" x14ac:dyDescent="0.3">
      <c r="A56" s="76" t="s">
        <v>27</v>
      </c>
      <c r="B56" s="108"/>
      <c r="C56" s="121" t="s">
        <v>139</v>
      </c>
      <c r="D56" s="121">
        <v>2002</v>
      </c>
      <c r="E56" s="121" t="s">
        <v>139</v>
      </c>
      <c r="F56" s="108"/>
      <c r="G56" s="109"/>
      <c r="I56" s="138" t="s">
        <v>114</v>
      </c>
      <c r="J56" s="139"/>
      <c r="K56" s="139"/>
      <c r="L56" s="139"/>
      <c r="M56" s="139"/>
      <c r="N56" s="78"/>
      <c r="O56" s="108" t="s">
        <v>139</v>
      </c>
      <c r="P56" s="108">
        <v>2</v>
      </c>
      <c r="Q56" s="109">
        <v>2007</v>
      </c>
      <c r="R56" s="77">
        <v>4</v>
      </c>
      <c r="S56" s="137" t="s">
        <v>113</v>
      </c>
      <c r="T56" s="137"/>
      <c r="U56" s="137"/>
      <c r="V56" s="134"/>
    </row>
    <row r="57" spans="1:22" x14ac:dyDescent="0.3">
      <c r="A57" s="37"/>
      <c r="B57" s="126"/>
      <c r="C57" s="126"/>
      <c r="D57" s="126"/>
      <c r="E57" s="126"/>
      <c r="F57" s="126"/>
      <c r="G57" s="127"/>
    </row>
    <row r="58" spans="1:22" x14ac:dyDescent="0.3">
      <c r="A58" s="15"/>
      <c r="B58" s="110" t="s">
        <v>25</v>
      </c>
      <c r="C58" s="110" t="s">
        <v>10</v>
      </c>
      <c r="D58" s="110" t="s">
        <v>3</v>
      </c>
      <c r="E58" s="110" t="s">
        <v>36</v>
      </c>
      <c r="F58" s="111" t="s">
        <v>141</v>
      </c>
    </row>
    <row r="59" spans="1:22" ht="12.75" customHeight="1" x14ac:dyDescent="0.3">
      <c r="A59" s="12" t="s">
        <v>37</v>
      </c>
      <c r="B59" s="108"/>
      <c r="C59" s="128" t="s">
        <v>139</v>
      </c>
      <c r="D59" s="128">
        <v>2007</v>
      </c>
      <c r="E59" s="128" t="s">
        <v>142</v>
      </c>
      <c r="F59" s="128" t="s">
        <v>143</v>
      </c>
    </row>
    <row r="62" spans="1:22" x14ac:dyDescent="0.3">
      <c r="A62" s="15"/>
      <c r="B62" s="30" t="s">
        <v>25</v>
      </c>
      <c r="C62" s="30" t="s">
        <v>10</v>
      </c>
    </row>
    <row r="63" spans="1:22" x14ac:dyDescent="0.3">
      <c r="A63" s="12" t="s">
        <v>39</v>
      </c>
      <c r="B63" s="118"/>
      <c r="C63" s="119" t="s">
        <v>139</v>
      </c>
    </row>
    <row r="64" spans="1:22" x14ac:dyDescent="0.3">
      <c r="A64" s="127"/>
      <c r="B64" s="127"/>
      <c r="C64" s="127"/>
    </row>
    <row r="65" spans="1:14" x14ac:dyDescent="0.3">
      <c r="A65" s="127"/>
      <c r="B65" s="127"/>
      <c r="C65" s="127"/>
    </row>
    <row r="66" spans="1:14" x14ac:dyDescent="0.3">
      <c r="A66" s="127"/>
      <c r="B66" s="127"/>
      <c r="C66" s="127"/>
    </row>
    <row r="68" spans="1:14" x14ac:dyDescent="0.3">
      <c r="A68" s="192" t="s">
        <v>40</v>
      </c>
      <c r="B68" s="193"/>
      <c r="C68" s="193"/>
      <c r="D68" s="193"/>
      <c r="E68" s="193"/>
      <c r="F68" s="193"/>
      <c r="G68" s="193"/>
      <c r="H68" s="193"/>
      <c r="I68" s="193"/>
      <c r="J68" s="193"/>
      <c r="K68" s="193"/>
      <c r="L68" s="193"/>
      <c r="M68" s="193"/>
      <c r="N68" s="194"/>
    </row>
    <row r="69" spans="1:14" x14ac:dyDescent="0.3">
      <c r="A69" s="174" t="s">
        <v>144</v>
      </c>
      <c r="B69" s="174"/>
      <c r="C69" s="174"/>
      <c r="D69" s="174"/>
      <c r="E69" s="174"/>
      <c r="F69" s="184" t="s">
        <v>53</v>
      </c>
      <c r="G69" s="184"/>
      <c r="H69" s="184"/>
      <c r="I69" s="184"/>
      <c r="J69" s="184"/>
      <c r="K69" s="184"/>
      <c r="L69" s="184"/>
      <c r="M69" s="184"/>
      <c r="N69" s="185"/>
    </row>
    <row r="70" spans="1:14" x14ac:dyDescent="0.3">
      <c r="A70" s="175" t="s">
        <v>60</v>
      </c>
      <c r="B70" s="176"/>
      <c r="C70" s="176"/>
      <c r="D70" s="176"/>
      <c r="E70" s="176"/>
      <c r="F70" s="176" t="s">
        <v>54</v>
      </c>
      <c r="G70" s="176"/>
      <c r="H70" s="176"/>
      <c r="I70" s="176"/>
      <c r="J70" s="176"/>
      <c r="K70" s="176"/>
      <c r="L70" s="176"/>
      <c r="M70" s="176"/>
      <c r="N70" s="181"/>
    </row>
    <row r="71" spans="1:14" x14ac:dyDescent="0.3">
      <c r="A71" s="175" t="s">
        <v>61</v>
      </c>
      <c r="B71" s="176"/>
      <c r="C71" s="176"/>
      <c r="D71" s="176"/>
      <c r="E71" s="176"/>
      <c r="F71" s="176" t="s">
        <v>55</v>
      </c>
      <c r="G71" s="176"/>
      <c r="H71" s="176"/>
      <c r="I71" s="176"/>
      <c r="J71" s="176"/>
      <c r="K71" s="176"/>
      <c r="L71" s="176"/>
      <c r="M71" s="176"/>
      <c r="N71" s="181"/>
    </row>
    <row r="72" spans="1:14" x14ac:dyDescent="0.3">
      <c r="A72" s="175" t="s">
        <v>62</v>
      </c>
      <c r="B72" s="176"/>
      <c r="C72" s="176"/>
      <c r="D72" s="176"/>
      <c r="E72" s="176"/>
      <c r="F72" s="176" t="s">
        <v>56</v>
      </c>
      <c r="G72" s="176"/>
      <c r="H72" s="176"/>
      <c r="I72" s="176"/>
      <c r="J72" s="176"/>
      <c r="K72" s="176"/>
      <c r="L72" s="176"/>
      <c r="M72" s="176"/>
      <c r="N72" s="181"/>
    </row>
    <row r="73" spans="1:14" x14ac:dyDescent="0.3">
      <c r="A73" s="175" t="s">
        <v>63</v>
      </c>
      <c r="B73" s="176"/>
      <c r="C73" s="176"/>
      <c r="D73" s="176"/>
      <c r="E73" s="176"/>
      <c r="F73" s="176" t="s">
        <v>57</v>
      </c>
      <c r="G73" s="176"/>
      <c r="H73" s="176"/>
      <c r="I73" s="176"/>
      <c r="J73" s="176"/>
      <c r="K73" s="176"/>
      <c r="L73" s="176"/>
      <c r="M73" s="176"/>
      <c r="N73" s="181"/>
    </row>
    <row r="74" spans="1:14" x14ac:dyDescent="0.3">
      <c r="A74" s="179" t="s">
        <v>64</v>
      </c>
      <c r="B74" s="180"/>
      <c r="C74" s="180"/>
      <c r="D74" s="180"/>
      <c r="E74" s="180"/>
      <c r="F74" s="180" t="s">
        <v>58</v>
      </c>
      <c r="G74" s="180"/>
      <c r="H74" s="180"/>
      <c r="I74" s="180"/>
      <c r="J74" s="180"/>
      <c r="K74" s="180"/>
      <c r="L74" s="180"/>
      <c r="M74" s="180"/>
      <c r="N74" s="186"/>
    </row>
    <row r="77" spans="1:14" customFormat="1" ht="13.2" x14ac:dyDescent="0.25">
      <c r="B77" s="27">
        <v>2006</v>
      </c>
      <c r="C77" s="27">
        <v>2007</v>
      </c>
      <c r="D77" s="27">
        <v>2008</v>
      </c>
      <c r="E77" s="27">
        <v>2009</v>
      </c>
      <c r="F77" s="27">
        <v>2010</v>
      </c>
      <c r="G77" s="27">
        <v>2011</v>
      </c>
      <c r="H77" s="27">
        <v>2012</v>
      </c>
    </row>
    <row r="78" spans="1:14" customFormat="1" ht="14.4" x14ac:dyDescent="0.35">
      <c r="A78" s="34" t="s">
        <v>71</v>
      </c>
      <c r="B78" s="129">
        <v>43</v>
      </c>
      <c r="C78" s="129">
        <v>57</v>
      </c>
      <c r="D78" s="129">
        <v>33</v>
      </c>
      <c r="E78" s="129">
        <v>47</v>
      </c>
      <c r="F78" s="129">
        <v>53</v>
      </c>
      <c r="G78" s="130">
        <v>60</v>
      </c>
      <c r="H78" s="130">
        <v>75</v>
      </c>
    </row>
    <row r="81" spans="1:22" x14ac:dyDescent="0.3">
      <c r="A81" s="187" t="s">
        <v>5</v>
      </c>
      <c r="B81" s="188"/>
      <c r="C81" s="188"/>
      <c r="D81" s="188"/>
      <c r="E81" s="188"/>
      <c r="F81" s="188"/>
      <c r="G81" s="188"/>
      <c r="H81" s="188"/>
      <c r="I81" s="188"/>
      <c r="J81" s="188"/>
      <c r="K81" s="188"/>
      <c r="L81" s="188"/>
      <c r="M81" s="188"/>
      <c r="N81" s="188"/>
      <c r="O81" s="188"/>
      <c r="P81" s="188"/>
      <c r="Q81" s="188"/>
      <c r="R81" s="188"/>
      <c r="S81" s="188"/>
      <c r="T81" s="188"/>
      <c r="U81" s="188"/>
      <c r="V81" s="189"/>
    </row>
    <row r="82" spans="1:22" x14ac:dyDescent="0.3">
      <c r="A82" s="65"/>
      <c r="B82" s="66"/>
      <c r="C82" s="66"/>
      <c r="D82" s="66"/>
      <c r="E82" s="66"/>
      <c r="F82" s="66"/>
      <c r="G82" s="66"/>
      <c r="H82" s="66"/>
      <c r="I82" s="66"/>
      <c r="J82" s="66"/>
      <c r="K82" s="66"/>
      <c r="L82" s="66"/>
      <c r="M82" s="66"/>
      <c r="N82" s="66"/>
      <c r="O82" s="66"/>
      <c r="P82" s="66"/>
      <c r="Q82" s="66"/>
      <c r="R82" s="66"/>
      <c r="S82" s="66"/>
      <c r="T82" s="66"/>
      <c r="U82" s="66"/>
      <c r="V82" s="67"/>
    </row>
    <row r="83" spans="1:22" x14ac:dyDescent="0.3">
      <c r="A83" s="161" t="s">
        <v>9</v>
      </c>
      <c r="B83" s="171">
        <v>2006</v>
      </c>
      <c r="C83" s="172"/>
      <c r="D83" s="173"/>
      <c r="E83" s="171">
        <v>2007</v>
      </c>
      <c r="F83" s="172"/>
      <c r="G83" s="173"/>
      <c r="H83" s="171">
        <v>2008</v>
      </c>
      <c r="I83" s="172"/>
      <c r="J83" s="173"/>
      <c r="K83" s="171">
        <v>2009</v>
      </c>
      <c r="L83" s="172"/>
      <c r="M83" s="173"/>
      <c r="N83" s="171">
        <v>2010</v>
      </c>
      <c r="O83" s="172"/>
      <c r="P83" s="173"/>
      <c r="Q83" s="171">
        <v>2011</v>
      </c>
      <c r="R83" s="172"/>
      <c r="S83" s="173"/>
      <c r="T83" s="171">
        <v>2012</v>
      </c>
      <c r="U83" s="172"/>
      <c r="V83" s="173"/>
    </row>
    <row r="84" spans="1:22" x14ac:dyDescent="0.3">
      <c r="A84" s="162"/>
      <c r="B84" s="79" t="s">
        <v>50</v>
      </c>
      <c r="C84" s="79" t="s">
        <v>51</v>
      </c>
      <c r="D84" s="79" t="s">
        <v>52</v>
      </c>
      <c r="E84" s="79" t="s">
        <v>50</v>
      </c>
      <c r="F84" s="79" t="s">
        <v>51</v>
      </c>
      <c r="G84" s="79" t="s">
        <v>52</v>
      </c>
      <c r="H84" s="79" t="s">
        <v>50</v>
      </c>
      <c r="I84" s="79" t="s">
        <v>51</v>
      </c>
      <c r="J84" s="79" t="s">
        <v>52</v>
      </c>
      <c r="K84" s="79" t="s">
        <v>50</v>
      </c>
      <c r="L84" s="79" t="s">
        <v>51</v>
      </c>
      <c r="M84" s="79" t="s">
        <v>52</v>
      </c>
      <c r="N84" s="79" t="s">
        <v>50</v>
      </c>
      <c r="O84" s="79" t="s">
        <v>51</v>
      </c>
      <c r="P84" s="79" t="s">
        <v>52</v>
      </c>
      <c r="Q84" s="79" t="s">
        <v>50</v>
      </c>
      <c r="R84" s="79" t="s">
        <v>51</v>
      </c>
      <c r="S84" s="79" t="s">
        <v>52</v>
      </c>
      <c r="T84" s="79" t="s">
        <v>50</v>
      </c>
      <c r="U84" s="79" t="s">
        <v>51</v>
      </c>
      <c r="V84" s="79" t="s">
        <v>52</v>
      </c>
    </row>
    <row r="85" spans="1:22" ht="27.6" x14ac:dyDescent="0.3">
      <c r="A85" s="17" t="s">
        <v>41</v>
      </c>
      <c r="B85" s="112">
        <v>16</v>
      </c>
      <c r="C85" s="112">
        <v>1</v>
      </c>
      <c r="D85" s="47">
        <f>SUM(B85:C85)</f>
        <v>17</v>
      </c>
      <c r="E85" s="113">
        <v>16</v>
      </c>
      <c r="F85" s="113">
        <v>1</v>
      </c>
      <c r="G85" s="47">
        <f>SUM(E85:F85)</f>
        <v>17</v>
      </c>
      <c r="H85" s="113">
        <v>16</v>
      </c>
      <c r="I85" s="113">
        <v>1</v>
      </c>
      <c r="J85" s="47">
        <f>SUM(H85:I85)</f>
        <v>17</v>
      </c>
      <c r="K85" s="113">
        <v>18</v>
      </c>
      <c r="L85" s="113">
        <v>1</v>
      </c>
      <c r="M85" s="47">
        <f>SUM(K85:L85)</f>
        <v>19</v>
      </c>
      <c r="N85" s="55">
        <v>19</v>
      </c>
      <c r="O85" s="55">
        <v>1</v>
      </c>
      <c r="P85" s="47">
        <f>SUM(N85:O85)</f>
        <v>20</v>
      </c>
      <c r="Q85" s="55">
        <v>20</v>
      </c>
      <c r="R85" s="55">
        <v>1</v>
      </c>
      <c r="S85" s="47">
        <f>SUM(Q85:R85)</f>
        <v>21</v>
      </c>
      <c r="T85" s="55">
        <v>20</v>
      </c>
      <c r="U85" s="55">
        <v>1</v>
      </c>
      <c r="V85" s="48">
        <f>SUM(T85:U85)</f>
        <v>21</v>
      </c>
    </row>
    <row r="86" spans="1:22" ht="27.6" x14ac:dyDescent="0.3">
      <c r="A86" s="43" t="s">
        <v>100</v>
      </c>
      <c r="B86" s="112">
        <v>2</v>
      </c>
      <c r="C86" s="112">
        <v>0</v>
      </c>
      <c r="D86" s="49">
        <f>SUM(B86:C86)</f>
        <v>2</v>
      </c>
      <c r="E86" s="113">
        <v>2</v>
      </c>
      <c r="F86" s="113">
        <v>0</v>
      </c>
      <c r="G86" s="49">
        <f>SUM(E86:F86)</f>
        <v>2</v>
      </c>
      <c r="H86" s="113">
        <v>2</v>
      </c>
      <c r="I86" s="113">
        <v>0</v>
      </c>
      <c r="J86" s="49">
        <f>SUM(H86:I86)</f>
        <v>2</v>
      </c>
      <c r="K86" s="113">
        <v>2</v>
      </c>
      <c r="L86" s="113">
        <v>0</v>
      </c>
      <c r="M86" s="49">
        <f>SUM(K86:L86)</f>
        <v>2</v>
      </c>
      <c r="N86" s="56">
        <v>2</v>
      </c>
      <c r="O86" s="56">
        <v>0</v>
      </c>
      <c r="P86" s="49">
        <f>SUM(N86:O86)</f>
        <v>2</v>
      </c>
      <c r="Q86" s="56">
        <v>2</v>
      </c>
      <c r="R86" s="56">
        <v>0</v>
      </c>
      <c r="S86" s="49">
        <f>SUM(Q86:R86)</f>
        <v>2</v>
      </c>
      <c r="T86" s="56">
        <v>2</v>
      </c>
      <c r="U86" s="56">
        <v>0</v>
      </c>
      <c r="V86" s="50">
        <f>SUM(T86:U86)</f>
        <v>2</v>
      </c>
    </row>
    <row r="87" spans="1:22" x14ac:dyDescent="0.3">
      <c r="A87" s="18" t="s">
        <v>42</v>
      </c>
      <c r="B87" s="57">
        <f>SUM(B85:B86)</f>
        <v>18</v>
      </c>
      <c r="C87" s="57">
        <f t="shared" ref="C87:V87" si="0">SUM(C85:C86)</f>
        <v>1</v>
      </c>
      <c r="D87" s="57">
        <f t="shared" si="0"/>
        <v>19</v>
      </c>
      <c r="E87" s="57">
        <f t="shared" si="0"/>
        <v>18</v>
      </c>
      <c r="F87" s="57">
        <f t="shared" si="0"/>
        <v>1</v>
      </c>
      <c r="G87" s="57">
        <f t="shared" si="0"/>
        <v>19</v>
      </c>
      <c r="H87" s="57">
        <f t="shared" si="0"/>
        <v>18</v>
      </c>
      <c r="I87" s="57">
        <f t="shared" si="0"/>
        <v>1</v>
      </c>
      <c r="J87" s="57">
        <f t="shared" si="0"/>
        <v>19</v>
      </c>
      <c r="K87" s="57">
        <f t="shared" si="0"/>
        <v>20</v>
      </c>
      <c r="L87" s="57">
        <f t="shared" si="0"/>
        <v>1</v>
      </c>
      <c r="M87" s="57">
        <f t="shared" si="0"/>
        <v>21</v>
      </c>
      <c r="N87" s="57">
        <f t="shared" si="0"/>
        <v>21</v>
      </c>
      <c r="O87" s="57">
        <f t="shared" si="0"/>
        <v>1</v>
      </c>
      <c r="P87" s="57">
        <f t="shared" si="0"/>
        <v>22</v>
      </c>
      <c r="Q87" s="57">
        <f t="shared" si="0"/>
        <v>22</v>
      </c>
      <c r="R87" s="57">
        <f t="shared" si="0"/>
        <v>1</v>
      </c>
      <c r="S87" s="57">
        <f t="shared" si="0"/>
        <v>23</v>
      </c>
      <c r="T87" s="57">
        <f t="shared" si="0"/>
        <v>22</v>
      </c>
      <c r="U87" s="57">
        <f t="shared" si="0"/>
        <v>1</v>
      </c>
      <c r="V87" s="58">
        <f t="shared" si="0"/>
        <v>23</v>
      </c>
    </row>
    <row r="88" spans="1:22" ht="27.6" x14ac:dyDescent="0.3">
      <c r="A88" s="18" t="s">
        <v>43</v>
      </c>
      <c r="B88" s="51">
        <f>IFERROR(B85*100/B87,"")</f>
        <v>88.888888888888886</v>
      </c>
      <c r="C88" s="51">
        <f t="shared" ref="C88:V88" si="1">IFERROR(C85*100/C87,"")</f>
        <v>100</v>
      </c>
      <c r="D88" s="51">
        <f t="shared" si="1"/>
        <v>89.473684210526315</v>
      </c>
      <c r="E88" s="51">
        <f t="shared" si="1"/>
        <v>88.888888888888886</v>
      </c>
      <c r="F88" s="51">
        <f t="shared" si="1"/>
        <v>100</v>
      </c>
      <c r="G88" s="51">
        <f t="shared" si="1"/>
        <v>89.473684210526315</v>
      </c>
      <c r="H88" s="51">
        <f t="shared" si="1"/>
        <v>88.888888888888886</v>
      </c>
      <c r="I88" s="51">
        <f t="shared" si="1"/>
        <v>100</v>
      </c>
      <c r="J88" s="51">
        <f t="shared" si="1"/>
        <v>89.473684210526315</v>
      </c>
      <c r="K88" s="51">
        <f t="shared" si="1"/>
        <v>90</v>
      </c>
      <c r="L88" s="51">
        <f t="shared" si="1"/>
        <v>100</v>
      </c>
      <c r="M88" s="51">
        <f t="shared" si="1"/>
        <v>90.476190476190482</v>
      </c>
      <c r="N88" s="51">
        <f t="shared" si="1"/>
        <v>90.476190476190482</v>
      </c>
      <c r="O88" s="51">
        <f t="shared" si="1"/>
        <v>100</v>
      </c>
      <c r="P88" s="51">
        <f t="shared" si="1"/>
        <v>90.909090909090907</v>
      </c>
      <c r="Q88" s="51">
        <f t="shared" si="1"/>
        <v>90.909090909090907</v>
      </c>
      <c r="R88" s="51">
        <f t="shared" si="1"/>
        <v>100</v>
      </c>
      <c r="S88" s="51">
        <f t="shared" si="1"/>
        <v>91.304347826086953</v>
      </c>
      <c r="T88" s="51">
        <f t="shared" si="1"/>
        <v>90.909090909090907</v>
      </c>
      <c r="U88" s="51">
        <f t="shared" si="1"/>
        <v>100</v>
      </c>
      <c r="V88" s="52">
        <f t="shared" si="1"/>
        <v>91.304347826086953</v>
      </c>
    </row>
    <row r="89" spans="1:22" ht="27.6" x14ac:dyDescent="0.3">
      <c r="A89" s="19" t="s">
        <v>44</v>
      </c>
      <c r="B89" s="59">
        <v>6</v>
      </c>
      <c r="C89" s="59">
        <v>2</v>
      </c>
      <c r="D89" s="53"/>
      <c r="E89" s="53">
        <v>4</v>
      </c>
      <c r="F89" s="53">
        <v>1</v>
      </c>
      <c r="G89" s="53"/>
      <c r="H89" s="53">
        <v>2</v>
      </c>
      <c r="I89" s="53">
        <v>0</v>
      </c>
      <c r="J89" s="53"/>
      <c r="K89" s="53">
        <v>2</v>
      </c>
      <c r="L89" s="53">
        <v>0</v>
      </c>
      <c r="M89" s="53"/>
      <c r="N89" s="53">
        <v>8</v>
      </c>
      <c r="O89" s="53">
        <v>2</v>
      </c>
      <c r="P89" s="53"/>
      <c r="Q89" s="53">
        <v>8</v>
      </c>
      <c r="R89" s="53">
        <v>2</v>
      </c>
      <c r="S89" s="53"/>
      <c r="T89" s="53">
        <v>8</v>
      </c>
      <c r="U89" s="53">
        <v>2</v>
      </c>
      <c r="V89" s="54"/>
    </row>
    <row r="90" spans="1:22" x14ac:dyDescent="0.3">
      <c r="A90" s="6" t="s">
        <v>59</v>
      </c>
    </row>
    <row r="91" spans="1:22" x14ac:dyDescent="0.3">
      <c r="A91" s="6"/>
    </row>
    <row r="92" spans="1:22" x14ac:dyDescent="0.3">
      <c r="A92" s="170" t="s">
        <v>6</v>
      </c>
      <c r="B92" s="171">
        <v>2006</v>
      </c>
      <c r="C92" s="172"/>
      <c r="D92" s="173"/>
      <c r="E92" s="171">
        <v>2007</v>
      </c>
      <c r="F92" s="172"/>
      <c r="G92" s="173"/>
      <c r="H92" s="171">
        <v>2008</v>
      </c>
      <c r="I92" s="172"/>
      <c r="J92" s="173"/>
      <c r="K92" s="171">
        <v>2009</v>
      </c>
      <c r="L92" s="172"/>
      <c r="M92" s="173"/>
      <c r="N92" s="171">
        <v>2010</v>
      </c>
      <c r="O92" s="172"/>
      <c r="P92" s="173"/>
      <c r="Q92" s="171">
        <v>2011</v>
      </c>
      <c r="R92" s="172"/>
      <c r="S92" s="173"/>
      <c r="T92" s="171">
        <v>2012</v>
      </c>
      <c r="U92" s="172"/>
      <c r="V92" s="173"/>
    </row>
    <row r="93" spans="1:22" x14ac:dyDescent="0.3">
      <c r="A93" s="170"/>
      <c r="B93" s="79" t="s">
        <v>50</v>
      </c>
      <c r="C93" s="79" t="s">
        <v>51</v>
      </c>
      <c r="D93" s="79" t="s">
        <v>52</v>
      </c>
      <c r="E93" s="79" t="s">
        <v>50</v>
      </c>
      <c r="F93" s="79" t="s">
        <v>51</v>
      </c>
      <c r="G93" s="79" t="s">
        <v>52</v>
      </c>
      <c r="H93" s="79" t="s">
        <v>50</v>
      </c>
      <c r="I93" s="79" t="s">
        <v>51</v>
      </c>
      <c r="J93" s="79" t="s">
        <v>52</v>
      </c>
      <c r="K93" s="79" t="s">
        <v>50</v>
      </c>
      <c r="L93" s="79" t="s">
        <v>51</v>
      </c>
      <c r="M93" s="79" t="s">
        <v>52</v>
      </c>
      <c r="N93" s="79" t="s">
        <v>50</v>
      </c>
      <c r="O93" s="79" t="s">
        <v>51</v>
      </c>
      <c r="P93" s="79" t="s">
        <v>52</v>
      </c>
      <c r="Q93" s="79" t="s">
        <v>50</v>
      </c>
      <c r="R93" s="79" t="s">
        <v>51</v>
      </c>
      <c r="S93" s="79" t="s">
        <v>52</v>
      </c>
      <c r="T93" s="79" t="s">
        <v>50</v>
      </c>
      <c r="U93" s="79" t="s">
        <v>51</v>
      </c>
      <c r="V93" s="79" t="s">
        <v>52</v>
      </c>
    </row>
    <row r="94" spans="1:22" x14ac:dyDescent="0.3">
      <c r="A94" s="16" t="s">
        <v>7</v>
      </c>
      <c r="B94" s="114"/>
      <c r="C94" s="114"/>
      <c r="D94" s="69">
        <f>SUM(B94:C94)</f>
        <v>0</v>
      </c>
      <c r="E94" s="114"/>
      <c r="F94" s="114"/>
      <c r="G94" s="69">
        <f>SUM(E94:F94)</f>
        <v>0</v>
      </c>
      <c r="H94" s="114"/>
      <c r="I94" s="114"/>
      <c r="J94" s="69">
        <f>SUM(H94:I94)</f>
        <v>0</v>
      </c>
      <c r="K94" s="114"/>
      <c r="L94" s="114"/>
      <c r="M94" s="69">
        <f>SUM(K94:L94)</f>
        <v>0</v>
      </c>
      <c r="N94" s="55"/>
      <c r="O94" s="68"/>
      <c r="P94" s="69">
        <f>SUM(N94:O94)</f>
        <v>0</v>
      </c>
      <c r="Q94" s="55"/>
      <c r="R94" s="68"/>
      <c r="S94" s="69">
        <f>SUM(Q94:R94)</f>
        <v>0</v>
      </c>
      <c r="T94" s="55"/>
      <c r="U94" s="68"/>
      <c r="V94" s="100">
        <f>SUM(T94:U94)</f>
        <v>0</v>
      </c>
    </row>
    <row r="95" spans="1:22" x14ac:dyDescent="0.3">
      <c r="A95" s="13" t="s">
        <v>1</v>
      </c>
      <c r="B95" s="114">
        <v>0</v>
      </c>
      <c r="C95" s="114">
        <v>1</v>
      </c>
      <c r="D95" s="61">
        <f t="shared" ref="D95:D96" si="2">SUM(B95:C95)</f>
        <v>1</v>
      </c>
      <c r="E95" s="114">
        <v>0</v>
      </c>
      <c r="F95" s="114">
        <v>1</v>
      </c>
      <c r="G95" s="61">
        <f t="shared" ref="G95:G96" si="3">SUM(E95:F95)</f>
        <v>1</v>
      </c>
      <c r="H95" s="114">
        <v>0</v>
      </c>
      <c r="I95" s="114">
        <v>0</v>
      </c>
      <c r="J95" s="61">
        <f t="shared" ref="J95:J96" si="4">SUM(H95:I95)</f>
        <v>0</v>
      </c>
      <c r="K95" s="114">
        <v>0</v>
      </c>
      <c r="L95" s="114">
        <v>0</v>
      </c>
      <c r="M95" s="61">
        <f t="shared" ref="M95:M96" si="5">SUM(K95:L95)</f>
        <v>0</v>
      </c>
      <c r="N95" s="56">
        <v>0</v>
      </c>
      <c r="O95" s="60">
        <v>0</v>
      </c>
      <c r="P95" s="61">
        <f t="shared" ref="P95:P103" si="6">SUM(N95:O95)</f>
        <v>0</v>
      </c>
      <c r="Q95" s="56">
        <v>0</v>
      </c>
      <c r="R95" s="60">
        <v>0</v>
      </c>
      <c r="S95" s="61">
        <f t="shared" ref="S95:S103" si="7">SUM(Q95:R95)</f>
        <v>0</v>
      </c>
      <c r="T95" s="56">
        <v>0</v>
      </c>
      <c r="U95" s="60">
        <v>0</v>
      </c>
      <c r="V95" s="101">
        <f t="shared" ref="V95:V103" si="8">SUM(T95:U95)</f>
        <v>0</v>
      </c>
    </row>
    <row r="96" spans="1:22" x14ac:dyDescent="0.3">
      <c r="A96" s="13" t="s">
        <v>2</v>
      </c>
      <c r="B96" s="114">
        <v>16</v>
      </c>
      <c r="C96" s="114">
        <v>0</v>
      </c>
      <c r="D96" s="61">
        <f t="shared" si="2"/>
        <v>16</v>
      </c>
      <c r="E96" s="114">
        <v>16</v>
      </c>
      <c r="F96" s="114">
        <v>0</v>
      </c>
      <c r="G96" s="61">
        <f t="shared" si="3"/>
        <v>16</v>
      </c>
      <c r="H96" s="114">
        <v>16</v>
      </c>
      <c r="I96" s="114">
        <v>1</v>
      </c>
      <c r="J96" s="61">
        <f t="shared" si="4"/>
        <v>17</v>
      </c>
      <c r="K96" s="114">
        <v>18</v>
      </c>
      <c r="L96" s="114">
        <v>1</v>
      </c>
      <c r="M96" s="61">
        <f t="shared" si="5"/>
        <v>19</v>
      </c>
      <c r="N96" s="56">
        <v>19</v>
      </c>
      <c r="O96" s="60">
        <v>1</v>
      </c>
      <c r="P96" s="61">
        <f t="shared" si="6"/>
        <v>20</v>
      </c>
      <c r="Q96" s="56">
        <v>20</v>
      </c>
      <c r="R96" s="60">
        <v>1</v>
      </c>
      <c r="S96" s="61">
        <f t="shared" si="7"/>
        <v>21</v>
      </c>
      <c r="T96" s="56">
        <v>20</v>
      </c>
      <c r="U96" s="60">
        <v>1</v>
      </c>
      <c r="V96" s="101">
        <f t="shared" si="8"/>
        <v>21</v>
      </c>
    </row>
    <row r="97" spans="1:22" x14ac:dyDescent="0.3">
      <c r="A97" s="46" t="s">
        <v>49</v>
      </c>
      <c r="B97" s="42">
        <f>SUM(B94:B96)</f>
        <v>16</v>
      </c>
      <c r="C97" s="42">
        <f t="shared" ref="C97:V97" si="9">SUM(C94:C96)</f>
        <v>1</v>
      </c>
      <c r="D97" s="42">
        <f t="shared" si="9"/>
        <v>17</v>
      </c>
      <c r="E97" s="42">
        <f t="shared" si="9"/>
        <v>16</v>
      </c>
      <c r="F97" s="42">
        <f t="shared" si="9"/>
        <v>1</v>
      </c>
      <c r="G97" s="42">
        <f t="shared" si="9"/>
        <v>17</v>
      </c>
      <c r="H97" s="42">
        <f t="shared" si="9"/>
        <v>16</v>
      </c>
      <c r="I97" s="42">
        <f t="shared" si="9"/>
        <v>1</v>
      </c>
      <c r="J97" s="42">
        <f t="shared" si="9"/>
        <v>17</v>
      </c>
      <c r="K97" s="42">
        <f t="shared" si="9"/>
        <v>18</v>
      </c>
      <c r="L97" s="42">
        <f t="shared" si="9"/>
        <v>1</v>
      </c>
      <c r="M97" s="42">
        <f t="shared" si="9"/>
        <v>19</v>
      </c>
      <c r="N97" s="42">
        <f t="shared" si="9"/>
        <v>19</v>
      </c>
      <c r="O97" s="42">
        <f t="shared" si="9"/>
        <v>1</v>
      </c>
      <c r="P97" s="42">
        <f t="shared" si="9"/>
        <v>20</v>
      </c>
      <c r="Q97" s="42">
        <f t="shared" si="9"/>
        <v>20</v>
      </c>
      <c r="R97" s="42">
        <f t="shared" si="9"/>
        <v>1</v>
      </c>
      <c r="S97" s="42">
        <f t="shared" si="9"/>
        <v>21</v>
      </c>
      <c r="T97" s="42">
        <f t="shared" si="9"/>
        <v>20</v>
      </c>
      <c r="U97" s="42">
        <f t="shared" si="9"/>
        <v>1</v>
      </c>
      <c r="V97" s="102">
        <f t="shared" si="9"/>
        <v>21</v>
      </c>
    </row>
    <row r="98" spans="1:22" x14ac:dyDescent="0.3">
      <c r="A98" s="40" t="s">
        <v>96</v>
      </c>
      <c r="B98" s="56">
        <v>16</v>
      </c>
      <c r="C98" s="60">
        <v>1</v>
      </c>
      <c r="D98" s="61">
        <f>SUM(B98:C98)</f>
        <v>17</v>
      </c>
      <c r="E98" s="56">
        <v>16</v>
      </c>
      <c r="F98" s="60">
        <v>1</v>
      </c>
      <c r="G98" s="61">
        <f>SUM(E98:F98)</f>
        <v>17</v>
      </c>
      <c r="H98" s="56">
        <v>16</v>
      </c>
      <c r="I98" s="60">
        <v>1</v>
      </c>
      <c r="J98" s="61">
        <f>SUM(H98:I98)</f>
        <v>17</v>
      </c>
      <c r="K98" s="56">
        <v>18</v>
      </c>
      <c r="L98" s="60">
        <v>1</v>
      </c>
      <c r="M98" s="61">
        <f>SUM(K98:L98)</f>
        <v>19</v>
      </c>
      <c r="N98" s="56">
        <v>19</v>
      </c>
      <c r="O98" s="60">
        <v>1</v>
      </c>
      <c r="P98" s="61">
        <f>SUM(N98:O98)</f>
        <v>20</v>
      </c>
      <c r="Q98" s="56">
        <v>20</v>
      </c>
      <c r="R98" s="60">
        <v>1</v>
      </c>
      <c r="S98" s="61">
        <f>SUM(Q98:R98)</f>
        <v>21</v>
      </c>
      <c r="T98" s="56">
        <v>20</v>
      </c>
      <c r="U98" s="60">
        <v>1</v>
      </c>
      <c r="V98" s="101">
        <f>SUM(T98:U98)</f>
        <v>21</v>
      </c>
    </row>
    <row r="99" spans="1:22" x14ac:dyDescent="0.3">
      <c r="A99" s="40" t="s">
        <v>97</v>
      </c>
      <c r="B99" s="56">
        <v>16</v>
      </c>
      <c r="C99" s="60">
        <v>0</v>
      </c>
      <c r="D99" s="61">
        <f>SUM(B99:C99)</f>
        <v>16</v>
      </c>
      <c r="E99" s="56">
        <v>16</v>
      </c>
      <c r="F99" s="60">
        <v>0</v>
      </c>
      <c r="G99" s="61">
        <f>SUM(E99:F99)</f>
        <v>16</v>
      </c>
      <c r="H99" s="56">
        <v>16</v>
      </c>
      <c r="I99" s="60">
        <v>1</v>
      </c>
      <c r="J99" s="61">
        <f>SUM(H99:I99)</f>
        <v>17</v>
      </c>
      <c r="K99" s="56">
        <v>18</v>
      </c>
      <c r="L99" s="60">
        <v>1</v>
      </c>
      <c r="M99" s="61">
        <f>SUM(K99:L99)</f>
        <v>19</v>
      </c>
      <c r="N99" s="56">
        <v>19</v>
      </c>
      <c r="O99" s="60">
        <v>1</v>
      </c>
      <c r="P99" s="61">
        <f>SUM(N99:O99)</f>
        <v>20</v>
      </c>
      <c r="Q99" s="56">
        <v>20</v>
      </c>
      <c r="R99" s="60">
        <v>1</v>
      </c>
      <c r="S99" s="61">
        <f>SUM(Q99:R99)</f>
        <v>21</v>
      </c>
      <c r="T99" s="56">
        <v>20</v>
      </c>
      <c r="U99" s="60">
        <v>1</v>
      </c>
      <c r="V99" s="101">
        <f>SUM(T99:U99)</f>
        <v>21</v>
      </c>
    </row>
    <row r="100" spans="1:22" x14ac:dyDescent="0.3">
      <c r="A100" s="13" t="s">
        <v>45</v>
      </c>
      <c r="B100" s="114">
        <v>16</v>
      </c>
      <c r="C100" s="114">
        <v>0</v>
      </c>
      <c r="D100" s="61">
        <f t="shared" ref="D100:D103" si="10">SUM(B100:C100)</f>
        <v>16</v>
      </c>
      <c r="E100" s="114">
        <v>16</v>
      </c>
      <c r="F100" s="114">
        <v>0</v>
      </c>
      <c r="G100" s="61">
        <f t="shared" ref="G100:G103" si="11">SUM(E100:F100)</f>
        <v>16</v>
      </c>
      <c r="H100" s="114">
        <v>16</v>
      </c>
      <c r="I100" s="114">
        <v>0</v>
      </c>
      <c r="J100" s="61">
        <f t="shared" ref="J100:J103" si="12">SUM(H100:I100)</f>
        <v>16</v>
      </c>
      <c r="K100" s="114">
        <v>17</v>
      </c>
      <c r="L100" s="114">
        <v>1</v>
      </c>
      <c r="M100" s="61">
        <f t="shared" ref="M100:M103" si="13">SUM(K100:L100)</f>
        <v>18</v>
      </c>
      <c r="N100" s="56">
        <v>17</v>
      </c>
      <c r="O100" s="60">
        <v>1</v>
      </c>
      <c r="P100" s="61">
        <f t="shared" si="6"/>
        <v>18</v>
      </c>
      <c r="Q100" s="56">
        <v>19</v>
      </c>
      <c r="R100" s="60">
        <v>1</v>
      </c>
      <c r="S100" s="61">
        <f t="shared" si="7"/>
        <v>20</v>
      </c>
      <c r="T100" s="56">
        <v>20</v>
      </c>
      <c r="U100" s="60">
        <v>1</v>
      </c>
      <c r="V100" s="101">
        <f t="shared" si="8"/>
        <v>21</v>
      </c>
    </row>
    <row r="101" spans="1:22" x14ac:dyDescent="0.3">
      <c r="A101" s="13" t="s">
        <v>46</v>
      </c>
      <c r="B101" s="114">
        <v>0</v>
      </c>
      <c r="C101" s="114">
        <v>0</v>
      </c>
      <c r="D101" s="61">
        <f t="shared" si="10"/>
        <v>0</v>
      </c>
      <c r="E101" s="114">
        <v>0</v>
      </c>
      <c r="F101" s="114">
        <v>0</v>
      </c>
      <c r="G101" s="61">
        <f t="shared" si="11"/>
        <v>0</v>
      </c>
      <c r="H101" s="114">
        <v>0</v>
      </c>
      <c r="I101" s="114">
        <v>0</v>
      </c>
      <c r="J101" s="61">
        <f t="shared" si="12"/>
        <v>0</v>
      </c>
      <c r="K101" s="114">
        <v>0</v>
      </c>
      <c r="L101" s="114">
        <v>0</v>
      </c>
      <c r="M101" s="61">
        <f t="shared" si="13"/>
        <v>0</v>
      </c>
      <c r="N101" s="56">
        <v>0</v>
      </c>
      <c r="O101" s="60">
        <v>0</v>
      </c>
      <c r="P101" s="61">
        <f t="shared" si="6"/>
        <v>0</v>
      </c>
      <c r="Q101" s="56">
        <v>0</v>
      </c>
      <c r="R101" s="60">
        <v>0</v>
      </c>
      <c r="S101" s="61">
        <f t="shared" si="7"/>
        <v>0</v>
      </c>
      <c r="T101" s="56">
        <v>0</v>
      </c>
      <c r="U101" s="60">
        <v>0</v>
      </c>
      <c r="V101" s="101">
        <f t="shared" si="8"/>
        <v>0</v>
      </c>
    </row>
    <row r="102" spans="1:22" x14ac:dyDescent="0.3">
      <c r="A102" s="13" t="s">
        <v>8</v>
      </c>
      <c r="B102" s="114">
        <v>16</v>
      </c>
      <c r="C102" s="114">
        <v>1</v>
      </c>
      <c r="D102" s="61">
        <f t="shared" si="10"/>
        <v>17</v>
      </c>
      <c r="E102" s="114">
        <v>16</v>
      </c>
      <c r="F102" s="114">
        <v>1</v>
      </c>
      <c r="G102" s="61">
        <f t="shared" si="11"/>
        <v>17</v>
      </c>
      <c r="H102" s="114">
        <v>16</v>
      </c>
      <c r="I102" s="114">
        <v>1</v>
      </c>
      <c r="J102" s="61">
        <f t="shared" si="12"/>
        <v>17</v>
      </c>
      <c r="K102" s="114">
        <v>18</v>
      </c>
      <c r="L102" s="114">
        <v>1</v>
      </c>
      <c r="M102" s="61">
        <f t="shared" si="13"/>
        <v>19</v>
      </c>
      <c r="N102" s="56">
        <v>18</v>
      </c>
      <c r="O102" s="60">
        <v>1</v>
      </c>
      <c r="P102" s="61">
        <f t="shared" si="6"/>
        <v>19</v>
      </c>
      <c r="Q102" s="56">
        <v>20</v>
      </c>
      <c r="R102" s="60">
        <v>1</v>
      </c>
      <c r="S102" s="61">
        <f t="shared" si="7"/>
        <v>21</v>
      </c>
      <c r="T102" s="56">
        <v>20</v>
      </c>
      <c r="U102" s="60">
        <v>1</v>
      </c>
      <c r="V102" s="101">
        <f t="shared" si="8"/>
        <v>21</v>
      </c>
    </row>
    <row r="103" spans="1:22" x14ac:dyDescent="0.3">
      <c r="A103" s="40" t="s">
        <v>98</v>
      </c>
      <c r="B103" s="114">
        <v>16</v>
      </c>
      <c r="C103" s="114">
        <v>1</v>
      </c>
      <c r="D103" s="61">
        <f t="shared" si="10"/>
        <v>17</v>
      </c>
      <c r="E103" s="114">
        <v>16</v>
      </c>
      <c r="F103" s="114">
        <v>1</v>
      </c>
      <c r="G103" s="61">
        <f t="shared" si="11"/>
        <v>17</v>
      </c>
      <c r="H103" s="114">
        <v>16</v>
      </c>
      <c r="I103" s="114">
        <v>1</v>
      </c>
      <c r="J103" s="61">
        <f t="shared" si="12"/>
        <v>17</v>
      </c>
      <c r="K103" s="114">
        <v>18</v>
      </c>
      <c r="L103" s="114">
        <v>1</v>
      </c>
      <c r="M103" s="61">
        <f t="shared" si="13"/>
        <v>19</v>
      </c>
      <c r="N103" s="56">
        <v>19</v>
      </c>
      <c r="O103" s="60">
        <v>1</v>
      </c>
      <c r="P103" s="61">
        <f t="shared" si="6"/>
        <v>20</v>
      </c>
      <c r="Q103" s="56">
        <v>20</v>
      </c>
      <c r="R103" s="60">
        <v>1</v>
      </c>
      <c r="S103" s="61">
        <f t="shared" si="7"/>
        <v>21</v>
      </c>
      <c r="T103" s="56">
        <v>20</v>
      </c>
      <c r="U103" s="60">
        <v>1</v>
      </c>
      <c r="V103" s="101">
        <f t="shared" si="8"/>
        <v>21</v>
      </c>
    </row>
    <row r="104" spans="1:22" ht="41.4" x14ac:dyDescent="0.3">
      <c r="A104" s="41" t="s">
        <v>99</v>
      </c>
      <c r="B104" s="59">
        <v>2</v>
      </c>
      <c r="C104" s="63">
        <v>0</v>
      </c>
      <c r="D104" s="64">
        <f>SUM(B104:C104)</f>
        <v>2</v>
      </c>
      <c r="E104" s="59">
        <v>4</v>
      </c>
      <c r="F104" s="63">
        <v>0</v>
      </c>
      <c r="G104" s="64">
        <f>SUM(E104:F104)</f>
        <v>4</v>
      </c>
      <c r="H104" s="59">
        <v>4</v>
      </c>
      <c r="I104" s="63">
        <v>0</v>
      </c>
      <c r="J104" s="64">
        <f>SUM(H104:I104)</f>
        <v>4</v>
      </c>
      <c r="K104" s="59">
        <v>6</v>
      </c>
      <c r="L104" s="63">
        <v>1</v>
      </c>
      <c r="M104" s="64">
        <f>SUM(K104:L104)</f>
        <v>7</v>
      </c>
      <c r="N104" s="59">
        <v>6</v>
      </c>
      <c r="O104" s="63">
        <v>1</v>
      </c>
      <c r="P104" s="64">
        <f>SUM(N104:O104)</f>
        <v>7</v>
      </c>
      <c r="Q104" s="59">
        <v>8</v>
      </c>
      <c r="R104" s="63">
        <v>1</v>
      </c>
      <c r="S104" s="64">
        <f>SUM(Q104:R104)</f>
        <v>9</v>
      </c>
      <c r="T104" s="59">
        <v>8</v>
      </c>
      <c r="U104" s="63">
        <v>1</v>
      </c>
      <c r="V104" s="103">
        <f>SUM(T104:U104)</f>
        <v>9</v>
      </c>
    </row>
    <row r="105" spans="1:22" x14ac:dyDescent="0.3">
      <c r="A105" s="31"/>
      <c r="B105" s="32"/>
      <c r="C105" s="33"/>
      <c r="D105" s="32"/>
      <c r="E105" s="33"/>
      <c r="F105" s="32"/>
      <c r="G105" s="33"/>
      <c r="H105" s="32"/>
      <c r="I105" s="33"/>
      <c r="J105" s="32"/>
      <c r="K105" s="33"/>
      <c r="L105" s="32"/>
      <c r="M105" s="33"/>
      <c r="N105" s="32"/>
      <c r="O105" s="33"/>
    </row>
    <row r="106" spans="1:22" x14ac:dyDescent="0.3">
      <c r="A106" s="31"/>
      <c r="B106" s="32"/>
      <c r="C106" s="33"/>
      <c r="D106" s="32"/>
      <c r="E106" s="33"/>
      <c r="F106" s="32"/>
      <c r="G106" s="33"/>
      <c r="H106" s="32"/>
      <c r="I106" s="33"/>
      <c r="J106" s="32"/>
      <c r="K106" s="33"/>
      <c r="L106" s="32"/>
      <c r="M106" s="33"/>
      <c r="N106" s="32"/>
      <c r="O106" s="33"/>
    </row>
    <row r="107" spans="1:22" x14ac:dyDescent="0.3">
      <c r="A107" s="177" t="s">
        <v>108</v>
      </c>
      <c r="B107" s="171">
        <v>2006</v>
      </c>
      <c r="C107" s="172"/>
      <c r="D107" s="173"/>
      <c r="E107" s="171">
        <v>2007</v>
      </c>
      <c r="F107" s="172"/>
      <c r="G107" s="173"/>
      <c r="H107" s="171">
        <v>2008</v>
      </c>
      <c r="I107" s="172"/>
      <c r="J107" s="173"/>
      <c r="K107" s="171">
        <v>2009</v>
      </c>
      <c r="L107" s="172"/>
      <c r="M107" s="173"/>
      <c r="N107" s="171">
        <v>2010</v>
      </c>
      <c r="O107" s="172"/>
      <c r="P107" s="173"/>
      <c r="Q107" s="171">
        <v>2011</v>
      </c>
      <c r="R107" s="172"/>
      <c r="S107" s="173"/>
      <c r="T107" s="171">
        <v>2012</v>
      </c>
      <c r="U107" s="172"/>
      <c r="V107" s="173"/>
    </row>
    <row r="108" spans="1:22" x14ac:dyDescent="0.3">
      <c r="A108" s="178"/>
      <c r="B108" s="79" t="s">
        <v>50</v>
      </c>
      <c r="C108" s="79" t="s">
        <v>51</v>
      </c>
      <c r="D108" s="79" t="s">
        <v>52</v>
      </c>
      <c r="E108" s="79" t="s">
        <v>50</v>
      </c>
      <c r="F108" s="79" t="s">
        <v>51</v>
      </c>
      <c r="G108" s="79" t="s">
        <v>52</v>
      </c>
      <c r="H108" s="79" t="s">
        <v>50</v>
      </c>
      <c r="I108" s="79" t="s">
        <v>51</v>
      </c>
      <c r="J108" s="79" t="s">
        <v>52</v>
      </c>
      <c r="K108" s="79" t="s">
        <v>50</v>
      </c>
      <c r="L108" s="79" t="s">
        <v>51</v>
      </c>
      <c r="M108" s="79" t="s">
        <v>52</v>
      </c>
      <c r="N108" s="79" t="s">
        <v>50</v>
      </c>
      <c r="O108" s="79" t="s">
        <v>51</v>
      </c>
      <c r="P108" s="79" t="s">
        <v>52</v>
      </c>
      <c r="Q108" s="79" t="s">
        <v>50</v>
      </c>
      <c r="R108" s="79" t="s">
        <v>51</v>
      </c>
      <c r="S108" s="79" t="s">
        <v>52</v>
      </c>
      <c r="T108" s="79" t="s">
        <v>50</v>
      </c>
      <c r="U108" s="79" t="s">
        <v>51</v>
      </c>
      <c r="V108" s="79" t="s">
        <v>52</v>
      </c>
    </row>
    <row r="109" spans="1:22" x14ac:dyDescent="0.3">
      <c r="A109" s="16" t="s">
        <v>7</v>
      </c>
      <c r="B109" s="71">
        <f>IFERROR(B94*100/$B$85,"")</f>
        <v>0</v>
      </c>
      <c r="C109" s="71">
        <f>IFERROR(C94*100/$C$85,"")</f>
        <v>0</v>
      </c>
      <c r="D109" s="71">
        <f>IFERROR(D94*100/$D$85,"")</f>
        <v>0</v>
      </c>
      <c r="E109" s="71">
        <f>IFERROR(E94*100/$E$85,"")</f>
        <v>0</v>
      </c>
      <c r="F109" s="71">
        <f>IFERROR(F94*100/$F$85,"")</f>
        <v>0</v>
      </c>
      <c r="G109" s="71">
        <f>IFERROR(G94*100/$G$85,"")</f>
        <v>0</v>
      </c>
      <c r="H109" s="71">
        <f>IFERROR(H94*100/$H$85,"")</f>
        <v>0</v>
      </c>
      <c r="I109" s="71">
        <f>IFERROR(I94*100/$I$85,"")</f>
        <v>0</v>
      </c>
      <c r="J109" s="71">
        <f>IFERROR(J94*100/$J$85,"")</f>
        <v>0</v>
      </c>
      <c r="K109" s="71">
        <f>IFERROR(K94*100/$K$85,"")</f>
        <v>0</v>
      </c>
      <c r="L109" s="71">
        <f>IFERROR(L94*100/$L$85,"")</f>
        <v>0</v>
      </c>
      <c r="M109" s="71">
        <f>IFERROR(M94*100/$M$85,"")</f>
        <v>0</v>
      </c>
      <c r="N109" s="71">
        <f>IFERROR(N94*100/$N$85,"")</f>
        <v>0</v>
      </c>
      <c r="O109" s="71">
        <f>IFERROR(O94*100/$O$85,"")</f>
        <v>0</v>
      </c>
      <c r="P109" s="71">
        <f>IFERROR(P94*100/$P$85,"")</f>
        <v>0</v>
      </c>
      <c r="Q109" s="71">
        <f>IFERROR(Q94*100/$Q$85,"")</f>
        <v>0</v>
      </c>
      <c r="R109" s="71">
        <f>IFERROR(R94*100/$R$85,"")</f>
        <v>0</v>
      </c>
      <c r="S109" s="71">
        <f>IFERROR(S94*100/$S$85,"")</f>
        <v>0</v>
      </c>
      <c r="T109" s="71">
        <f>IFERROR(T94*100/$T$85,"")</f>
        <v>0</v>
      </c>
      <c r="U109" s="71">
        <f>IFERROR(U94*100/$U$85,"")</f>
        <v>0</v>
      </c>
      <c r="V109" s="97">
        <f>IFERROR(V94*100/$V$85,"")</f>
        <v>0</v>
      </c>
    </row>
    <row r="110" spans="1:22" x14ac:dyDescent="0.3">
      <c r="A110" s="13" t="s">
        <v>1</v>
      </c>
      <c r="B110" s="72">
        <f t="shared" ref="B110:B111" si="14">IFERROR(B95*100/$B$85,"")</f>
        <v>0</v>
      </c>
      <c r="C110" s="72">
        <f t="shared" ref="C110:C111" si="15">IFERROR(C95*100/$C$85,"")</f>
        <v>100</v>
      </c>
      <c r="D110" s="72">
        <f t="shared" ref="D110:D111" si="16">IFERROR(D95*100/$D$85,"")</f>
        <v>5.882352941176471</v>
      </c>
      <c r="E110" s="72">
        <f t="shared" ref="E110:E111" si="17">IFERROR(E95*100/$E$85,"")</f>
        <v>0</v>
      </c>
      <c r="F110" s="72">
        <f t="shared" ref="F110:F111" si="18">IFERROR(F95*100/$F$85,"")</f>
        <v>100</v>
      </c>
      <c r="G110" s="72">
        <f t="shared" ref="G110:G111" si="19">IFERROR(G95*100/$G$85,"")</f>
        <v>5.882352941176471</v>
      </c>
      <c r="H110" s="72">
        <f t="shared" ref="H110:H111" si="20">IFERROR(H95*100/$H$85,"")</f>
        <v>0</v>
      </c>
      <c r="I110" s="72">
        <f t="shared" ref="I110:I111" si="21">IFERROR(I95*100/$I$85,"")</f>
        <v>0</v>
      </c>
      <c r="J110" s="72">
        <f t="shared" ref="J110:J111" si="22">IFERROR(J95*100/$J$85,"")</f>
        <v>0</v>
      </c>
      <c r="K110" s="72">
        <f t="shared" ref="K110:K111" si="23">IFERROR(K95*100/$K$85,"")</f>
        <v>0</v>
      </c>
      <c r="L110" s="72">
        <f t="shared" ref="L110:L111" si="24">IFERROR(L95*100/$L$85,"")</f>
        <v>0</v>
      </c>
      <c r="M110" s="72">
        <f t="shared" ref="M110:M111" si="25">IFERROR(M95*100/$M$85,"")</f>
        <v>0</v>
      </c>
      <c r="N110" s="72">
        <f t="shared" ref="N110:N111" si="26">IFERROR(N95*100/$N$85,"")</f>
        <v>0</v>
      </c>
      <c r="O110" s="72">
        <f t="shared" ref="O110:O111" si="27">IFERROR(O95*100/$O$85,"")</f>
        <v>0</v>
      </c>
      <c r="P110" s="72">
        <f t="shared" ref="P110:P111" si="28">IFERROR(P95*100/$P$85,"")</f>
        <v>0</v>
      </c>
      <c r="Q110" s="72">
        <f t="shared" ref="Q110:Q111" si="29">IFERROR(Q95*100/$Q$85,"")</f>
        <v>0</v>
      </c>
      <c r="R110" s="72">
        <f t="shared" ref="R110:R111" si="30">IFERROR(R95*100/$R$85,"")</f>
        <v>0</v>
      </c>
      <c r="S110" s="72">
        <f t="shared" ref="S110:S111" si="31">IFERROR(S95*100/$S$85,"")</f>
        <v>0</v>
      </c>
      <c r="T110" s="72">
        <f t="shared" ref="T110:T111" si="32">IFERROR(T95*100/$T$85,"")</f>
        <v>0</v>
      </c>
      <c r="U110" s="72">
        <f t="shared" ref="U110:U111" si="33">IFERROR(U95*100/$U$85,"")</f>
        <v>0</v>
      </c>
      <c r="V110" s="98">
        <f t="shared" ref="V110:V111" si="34">IFERROR(V95*100/$V$85,"")</f>
        <v>0</v>
      </c>
    </row>
    <row r="111" spans="1:22" x14ac:dyDescent="0.3">
      <c r="A111" s="13" t="s">
        <v>2</v>
      </c>
      <c r="B111" s="72">
        <f t="shared" si="14"/>
        <v>100</v>
      </c>
      <c r="C111" s="72">
        <f t="shared" si="15"/>
        <v>0</v>
      </c>
      <c r="D111" s="72">
        <f t="shared" si="16"/>
        <v>94.117647058823536</v>
      </c>
      <c r="E111" s="72">
        <f t="shared" si="17"/>
        <v>100</v>
      </c>
      <c r="F111" s="72">
        <f t="shared" si="18"/>
        <v>0</v>
      </c>
      <c r="G111" s="72">
        <f t="shared" si="19"/>
        <v>94.117647058823536</v>
      </c>
      <c r="H111" s="72">
        <f t="shared" si="20"/>
        <v>100</v>
      </c>
      <c r="I111" s="72">
        <f t="shared" si="21"/>
        <v>100</v>
      </c>
      <c r="J111" s="72">
        <f t="shared" si="22"/>
        <v>100</v>
      </c>
      <c r="K111" s="72">
        <f t="shared" si="23"/>
        <v>100</v>
      </c>
      <c r="L111" s="72">
        <f t="shared" si="24"/>
        <v>100</v>
      </c>
      <c r="M111" s="72">
        <f t="shared" si="25"/>
        <v>100</v>
      </c>
      <c r="N111" s="72">
        <f t="shared" si="26"/>
        <v>100</v>
      </c>
      <c r="O111" s="72">
        <f t="shared" si="27"/>
        <v>100</v>
      </c>
      <c r="P111" s="72">
        <f t="shared" si="28"/>
        <v>100</v>
      </c>
      <c r="Q111" s="72">
        <f t="shared" si="29"/>
        <v>100</v>
      </c>
      <c r="R111" s="72">
        <f t="shared" si="30"/>
        <v>100</v>
      </c>
      <c r="S111" s="72">
        <f t="shared" si="31"/>
        <v>100</v>
      </c>
      <c r="T111" s="72">
        <f t="shared" si="32"/>
        <v>100</v>
      </c>
      <c r="U111" s="72">
        <f t="shared" si="33"/>
        <v>100</v>
      </c>
      <c r="V111" s="98">
        <f t="shared" si="34"/>
        <v>100</v>
      </c>
    </row>
    <row r="112" spans="1:22" x14ac:dyDescent="0.3">
      <c r="A112" s="46" t="s">
        <v>49</v>
      </c>
      <c r="B112" s="72">
        <f>IFERROR(B97*100/B85,"")</f>
        <v>100</v>
      </c>
      <c r="C112" s="72">
        <f t="shared" ref="C112:V112" si="35">IFERROR(C97*100/C85,"")</f>
        <v>100</v>
      </c>
      <c r="D112" s="72">
        <f t="shared" si="35"/>
        <v>100</v>
      </c>
      <c r="E112" s="72">
        <f t="shared" si="35"/>
        <v>100</v>
      </c>
      <c r="F112" s="72">
        <f t="shared" si="35"/>
        <v>100</v>
      </c>
      <c r="G112" s="72">
        <f t="shared" si="35"/>
        <v>100</v>
      </c>
      <c r="H112" s="72">
        <f t="shared" si="35"/>
        <v>100</v>
      </c>
      <c r="I112" s="72">
        <f t="shared" si="35"/>
        <v>100</v>
      </c>
      <c r="J112" s="72">
        <f t="shared" si="35"/>
        <v>100</v>
      </c>
      <c r="K112" s="72">
        <f t="shared" si="35"/>
        <v>100</v>
      </c>
      <c r="L112" s="72">
        <f t="shared" si="35"/>
        <v>100</v>
      </c>
      <c r="M112" s="72">
        <f t="shared" si="35"/>
        <v>100</v>
      </c>
      <c r="N112" s="72">
        <f t="shared" si="35"/>
        <v>100</v>
      </c>
      <c r="O112" s="72">
        <f t="shared" si="35"/>
        <v>100</v>
      </c>
      <c r="P112" s="72">
        <f t="shared" si="35"/>
        <v>100</v>
      </c>
      <c r="Q112" s="72">
        <f t="shared" si="35"/>
        <v>100</v>
      </c>
      <c r="R112" s="72">
        <f t="shared" si="35"/>
        <v>100</v>
      </c>
      <c r="S112" s="72">
        <f t="shared" si="35"/>
        <v>100</v>
      </c>
      <c r="T112" s="72">
        <f t="shared" si="35"/>
        <v>100</v>
      </c>
      <c r="U112" s="72">
        <f t="shared" si="35"/>
        <v>100</v>
      </c>
      <c r="V112" s="98">
        <f t="shared" si="35"/>
        <v>100</v>
      </c>
    </row>
    <row r="113" spans="1:22" x14ac:dyDescent="0.3">
      <c r="A113" s="40" t="s">
        <v>96</v>
      </c>
      <c r="B113" s="72">
        <f>IFERROR(B98*100/B97,"")</f>
        <v>100</v>
      </c>
      <c r="C113" s="72">
        <f t="shared" ref="C113:V113" si="36">IFERROR(C98*100/C97,"")</f>
        <v>100</v>
      </c>
      <c r="D113" s="72">
        <f t="shared" si="36"/>
        <v>100</v>
      </c>
      <c r="E113" s="72">
        <f t="shared" si="36"/>
        <v>100</v>
      </c>
      <c r="F113" s="72">
        <f t="shared" si="36"/>
        <v>100</v>
      </c>
      <c r="G113" s="72">
        <f t="shared" si="36"/>
        <v>100</v>
      </c>
      <c r="H113" s="72">
        <f t="shared" si="36"/>
        <v>100</v>
      </c>
      <c r="I113" s="72">
        <f t="shared" si="36"/>
        <v>100</v>
      </c>
      <c r="J113" s="72">
        <f t="shared" si="36"/>
        <v>100</v>
      </c>
      <c r="K113" s="72">
        <f t="shared" si="36"/>
        <v>100</v>
      </c>
      <c r="L113" s="72">
        <f t="shared" si="36"/>
        <v>100</v>
      </c>
      <c r="M113" s="72">
        <f t="shared" si="36"/>
        <v>100</v>
      </c>
      <c r="N113" s="72">
        <f t="shared" si="36"/>
        <v>100</v>
      </c>
      <c r="O113" s="72">
        <f t="shared" si="36"/>
        <v>100</v>
      </c>
      <c r="P113" s="72">
        <f t="shared" si="36"/>
        <v>100</v>
      </c>
      <c r="Q113" s="72">
        <f t="shared" si="36"/>
        <v>100</v>
      </c>
      <c r="R113" s="72">
        <f t="shared" si="36"/>
        <v>100</v>
      </c>
      <c r="S113" s="72">
        <f t="shared" si="36"/>
        <v>100</v>
      </c>
      <c r="T113" s="72">
        <f t="shared" si="36"/>
        <v>100</v>
      </c>
      <c r="U113" s="72">
        <f t="shared" si="36"/>
        <v>100</v>
      </c>
      <c r="V113" s="98">
        <f t="shared" si="36"/>
        <v>100</v>
      </c>
    </row>
    <row r="114" spans="1:22" x14ac:dyDescent="0.3">
      <c r="A114" s="40" t="s">
        <v>97</v>
      </c>
      <c r="B114" s="72">
        <f>IFERROR(B99*100/B96,"")</f>
        <v>100</v>
      </c>
      <c r="C114" s="72" t="str">
        <f>IFERROR(C99*100/C96,"")</f>
        <v/>
      </c>
      <c r="D114" s="72">
        <f t="shared" ref="D114:V114" si="37">IFERROR(D99*100/D96,"")</f>
        <v>100</v>
      </c>
      <c r="E114" s="72">
        <f t="shared" si="37"/>
        <v>100</v>
      </c>
      <c r="F114" s="72" t="str">
        <f t="shared" si="37"/>
        <v/>
      </c>
      <c r="G114" s="72">
        <f t="shared" si="37"/>
        <v>100</v>
      </c>
      <c r="H114" s="72">
        <f t="shared" si="37"/>
        <v>100</v>
      </c>
      <c r="I114" s="72">
        <f t="shared" si="37"/>
        <v>100</v>
      </c>
      <c r="J114" s="72">
        <f t="shared" si="37"/>
        <v>100</v>
      </c>
      <c r="K114" s="72">
        <f t="shared" si="37"/>
        <v>100</v>
      </c>
      <c r="L114" s="72">
        <f t="shared" si="37"/>
        <v>100</v>
      </c>
      <c r="M114" s="72">
        <f t="shared" si="37"/>
        <v>100</v>
      </c>
      <c r="N114" s="72">
        <f t="shared" si="37"/>
        <v>100</v>
      </c>
      <c r="O114" s="72">
        <f t="shared" si="37"/>
        <v>100</v>
      </c>
      <c r="P114" s="72">
        <f t="shared" si="37"/>
        <v>100</v>
      </c>
      <c r="Q114" s="72">
        <f t="shared" si="37"/>
        <v>100</v>
      </c>
      <c r="R114" s="72">
        <f t="shared" si="37"/>
        <v>100</v>
      </c>
      <c r="S114" s="72">
        <f t="shared" si="37"/>
        <v>100</v>
      </c>
      <c r="T114" s="72">
        <f t="shared" si="37"/>
        <v>100</v>
      </c>
      <c r="U114" s="72">
        <f t="shared" si="37"/>
        <v>100</v>
      </c>
      <c r="V114" s="98">
        <f t="shared" si="37"/>
        <v>100</v>
      </c>
    </row>
    <row r="115" spans="1:22" x14ac:dyDescent="0.3">
      <c r="A115" s="13" t="s">
        <v>45</v>
      </c>
      <c r="B115" s="72">
        <f>IF(B100=0,"",B100*100/$B$85)</f>
        <v>100</v>
      </c>
      <c r="C115" s="72" t="str">
        <f>IF(C100=0,"",C100*100/$C$85)</f>
        <v/>
      </c>
      <c r="D115" s="72">
        <f>IF(D100=0,"",D100*100/$D$85)</f>
        <v>94.117647058823536</v>
      </c>
      <c r="E115" s="72">
        <f>IF(E100=0,"",E100*100/$E$85)</f>
        <v>100</v>
      </c>
      <c r="F115" s="72" t="str">
        <f>IF(F100=0,"",F100*100/$F$85)</f>
        <v/>
      </c>
      <c r="G115" s="72">
        <f>IF(G100=0,"",G100*100/$G$85)</f>
        <v>94.117647058823536</v>
      </c>
      <c r="H115" s="72">
        <f>IF(H100=0,"",H100*100/$H$85)</f>
        <v>100</v>
      </c>
      <c r="I115" s="72" t="str">
        <f>IF(I100=0,"",I100*100/$I$85)</f>
        <v/>
      </c>
      <c r="J115" s="72">
        <f>IF(J100=0,"",J100*100/$J$85)</f>
        <v>94.117647058823536</v>
      </c>
      <c r="K115" s="72">
        <f>IF(K100=0,"",K100*100/$K$85)</f>
        <v>94.444444444444443</v>
      </c>
      <c r="L115" s="72">
        <f>IF(L100=0,"",L100*100/$L$85)</f>
        <v>100</v>
      </c>
      <c r="M115" s="72">
        <f>IF(M100=0,"",M100*100/$M$85)</f>
        <v>94.736842105263165</v>
      </c>
      <c r="N115" s="72">
        <f>IF(N100=0,"",N100*100/$N$85)</f>
        <v>89.473684210526315</v>
      </c>
      <c r="O115" s="72">
        <f>IF(O100=0,"",O100*100/$O$85)</f>
        <v>100</v>
      </c>
      <c r="P115" s="72">
        <f>IF(P100=0,"",P100*100/$P$85)</f>
        <v>90</v>
      </c>
      <c r="Q115" s="72">
        <f>IF(Q100=0,"",Q100*100/$Q$85)</f>
        <v>95</v>
      </c>
      <c r="R115" s="72">
        <f>IF(R100=0,"",R100*100/$R$85)</f>
        <v>100</v>
      </c>
      <c r="S115" s="72">
        <f>IF(S100=0,"",S100*100/$S$85)</f>
        <v>95.238095238095241</v>
      </c>
      <c r="T115" s="72">
        <f>IF(T100=0,"",T100*100/$T$85)</f>
        <v>100</v>
      </c>
      <c r="U115" s="72">
        <f>IF(U100=0,"",U100*100/$U$85)</f>
        <v>100</v>
      </c>
      <c r="V115" s="98">
        <f>IF(V100=0,"",V100*100/$V$85)</f>
        <v>100</v>
      </c>
    </row>
    <row r="116" spans="1:22" x14ac:dyDescent="0.3">
      <c r="A116" s="13" t="s">
        <v>46</v>
      </c>
      <c r="B116" s="72" t="str">
        <f>IF(B101=0,"",B101*100/$B$85)</f>
        <v/>
      </c>
      <c r="C116" s="72" t="str">
        <f>IF(C101=0,"",C101*100/$C$85)</f>
        <v/>
      </c>
      <c r="D116" s="72" t="str">
        <f>IF(D101=0,"",D101*100/$D$85)</f>
        <v/>
      </c>
      <c r="E116" s="72" t="str">
        <f>IF(E101=0,"",E101*100/$E$85)</f>
        <v/>
      </c>
      <c r="F116" s="72" t="str">
        <f>IF(F101=0,"",F101*100/$F$85)</f>
        <v/>
      </c>
      <c r="G116" s="72" t="str">
        <f>IF(G101=0,"",G101*100/$G$85)</f>
        <v/>
      </c>
      <c r="H116" s="72" t="str">
        <f>IF(H101=0,"",H101*100/$H$85)</f>
        <v/>
      </c>
      <c r="I116" s="72" t="str">
        <f>IF(I101=0,"",I101*100/$I$85)</f>
        <v/>
      </c>
      <c r="J116" s="72" t="str">
        <f>IF(J101=0,"",J101*100/$J$85)</f>
        <v/>
      </c>
      <c r="K116" s="72" t="str">
        <f>IF(K101=0,"",K101*100/$K$85)</f>
        <v/>
      </c>
      <c r="L116" s="72" t="str">
        <f>IF(L101=0,"",L101*100/$L$85)</f>
        <v/>
      </c>
      <c r="M116" s="72" t="str">
        <f>IF(M101=0,"",M101*100/$M$85)</f>
        <v/>
      </c>
      <c r="N116" s="72" t="str">
        <f>IF(N101=0,"",N101*100/$N$85)</f>
        <v/>
      </c>
      <c r="O116" s="72" t="str">
        <f>IF(O101=0,"",O101*100/$O$85)</f>
        <v/>
      </c>
      <c r="P116" s="72" t="str">
        <f>IF(P101=0,"",P101*100/$P$85)</f>
        <v/>
      </c>
      <c r="Q116" s="72" t="str">
        <f>IF(Q101=0,"",Q101*100/$Q$85)</f>
        <v/>
      </c>
      <c r="R116" s="72" t="str">
        <f>IF(R101=0,"",R101*100/$R$85)</f>
        <v/>
      </c>
      <c r="S116" s="72" t="str">
        <f>IF(S101=0,"",S101*100/$S$85)</f>
        <v/>
      </c>
      <c r="T116" s="72" t="str">
        <f>IF(T101=0,"",T101*100/$T$85)</f>
        <v/>
      </c>
      <c r="U116" s="72" t="str">
        <f>IF(U101=0,"",U101*100/$U$85)</f>
        <v/>
      </c>
      <c r="V116" s="98" t="str">
        <f>IF(V101=0,"",V101*100/$V$85)</f>
        <v/>
      </c>
    </row>
    <row r="117" spans="1:22" x14ac:dyDescent="0.3">
      <c r="A117" s="13" t="s">
        <v>8</v>
      </c>
      <c r="B117" s="72">
        <f>IF(B102=0,"",B102*100/$B$85)</f>
        <v>100</v>
      </c>
      <c r="C117" s="72">
        <f>IF(C102=0,"",C102*100/$C$85)</f>
        <v>100</v>
      </c>
      <c r="D117" s="72">
        <f>IF(D102=0,"",D102*100/$D$85)</f>
        <v>100</v>
      </c>
      <c r="E117" s="72">
        <f>IF(E102=0,"",E102*100/$E$85)</f>
        <v>100</v>
      </c>
      <c r="F117" s="72">
        <f>IF(F102=0,"",F102*100/$F$85)</f>
        <v>100</v>
      </c>
      <c r="G117" s="72">
        <f>IF(G102=0,"",G102*100/$G$85)</f>
        <v>100</v>
      </c>
      <c r="H117" s="72">
        <f>IF(H102=0,"",H102*100/$H$85)</f>
        <v>100</v>
      </c>
      <c r="I117" s="72">
        <f>IF(I102=0,"",I102*100/$I$85)</f>
        <v>100</v>
      </c>
      <c r="J117" s="72">
        <f>IF(J102=0,"",J102*100/$J$85)</f>
        <v>100</v>
      </c>
      <c r="K117" s="72">
        <f>IF(K102=0,"",K102*100/$K$85)</f>
        <v>100</v>
      </c>
      <c r="L117" s="72">
        <f>IF(L102=0,"",L102*100/$L$85)</f>
        <v>100</v>
      </c>
      <c r="M117" s="72">
        <f>IF(M102=0,"",M102*100/$M$85)</f>
        <v>100</v>
      </c>
      <c r="N117" s="72">
        <f>IF(N102=0,"",N102*100/$N$85)</f>
        <v>94.736842105263165</v>
      </c>
      <c r="O117" s="72">
        <f>IF(O102=0,"",O102*100/$O$85)</f>
        <v>100</v>
      </c>
      <c r="P117" s="72">
        <f>IF(P102=0,"",P102*100/$P$85)</f>
        <v>95</v>
      </c>
      <c r="Q117" s="72">
        <f>IF(Q102=0,"",Q102*100/$Q$85)</f>
        <v>100</v>
      </c>
      <c r="R117" s="72">
        <f>IF(R102=0,"",R102*100/$R$85)</f>
        <v>100</v>
      </c>
      <c r="S117" s="72">
        <f>IF(S102=0,"",S102*100/$S$85)</f>
        <v>100</v>
      </c>
      <c r="T117" s="72">
        <f>IF(T102=0,"",T102*100/$T$85)</f>
        <v>100</v>
      </c>
      <c r="U117" s="72">
        <f>IF(U102=0,"",U102*100/$U$85)</f>
        <v>100</v>
      </c>
      <c r="V117" s="98">
        <f>IF(V102=0,"",V102*100/$V$85)</f>
        <v>100</v>
      </c>
    </row>
    <row r="118" spans="1:22" x14ac:dyDescent="0.3">
      <c r="A118" s="40" t="s">
        <v>98</v>
      </c>
      <c r="B118" s="72">
        <f>IFERROR(B103*100/B85,"")</f>
        <v>100</v>
      </c>
      <c r="C118" s="72">
        <f t="shared" ref="C118:V118" si="38">IFERROR(C103*100/C85,"")</f>
        <v>100</v>
      </c>
      <c r="D118" s="72">
        <f t="shared" si="38"/>
        <v>100</v>
      </c>
      <c r="E118" s="72">
        <f t="shared" si="38"/>
        <v>100</v>
      </c>
      <c r="F118" s="72">
        <f t="shared" si="38"/>
        <v>100</v>
      </c>
      <c r="G118" s="72">
        <f t="shared" si="38"/>
        <v>100</v>
      </c>
      <c r="H118" s="72">
        <f t="shared" si="38"/>
        <v>100</v>
      </c>
      <c r="I118" s="72">
        <f t="shared" si="38"/>
        <v>100</v>
      </c>
      <c r="J118" s="72">
        <f t="shared" si="38"/>
        <v>100</v>
      </c>
      <c r="K118" s="72">
        <f t="shared" si="38"/>
        <v>100</v>
      </c>
      <c r="L118" s="72">
        <f t="shared" si="38"/>
        <v>100</v>
      </c>
      <c r="M118" s="72">
        <f t="shared" si="38"/>
        <v>100</v>
      </c>
      <c r="N118" s="72">
        <f t="shared" si="38"/>
        <v>100</v>
      </c>
      <c r="O118" s="72">
        <f t="shared" si="38"/>
        <v>100</v>
      </c>
      <c r="P118" s="72">
        <f t="shared" si="38"/>
        <v>100</v>
      </c>
      <c r="Q118" s="72">
        <f t="shared" si="38"/>
        <v>100</v>
      </c>
      <c r="R118" s="72">
        <f t="shared" si="38"/>
        <v>100</v>
      </c>
      <c r="S118" s="72">
        <f t="shared" si="38"/>
        <v>100</v>
      </c>
      <c r="T118" s="72">
        <f t="shared" si="38"/>
        <v>100</v>
      </c>
      <c r="U118" s="72">
        <f t="shared" si="38"/>
        <v>100</v>
      </c>
      <c r="V118" s="98">
        <f t="shared" si="38"/>
        <v>100</v>
      </c>
    </row>
    <row r="119" spans="1:22" ht="41.4" x14ac:dyDescent="0.3">
      <c r="A119" s="41" t="s">
        <v>99</v>
      </c>
      <c r="B119" s="73">
        <f>IFERROR(B104*100/B85,"")</f>
        <v>12.5</v>
      </c>
      <c r="C119" s="73">
        <f t="shared" ref="C119:V119" si="39">IFERROR(C104*100/C85,"")</f>
        <v>0</v>
      </c>
      <c r="D119" s="73">
        <f t="shared" si="39"/>
        <v>11.764705882352942</v>
      </c>
      <c r="E119" s="73">
        <f t="shared" si="39"/>
        <v>25</v>
      </c>
      <c r="F119" s="73">
        <f t="shared" si="39"/>
        <v>0</v>
      </c>
      <c r="G119" s="73">
        <f t="shared" si="39"/>
        <v>23.529411764705884</v>
      </c>
      <c r="H119" s="73">
        <f t="shared" si="39"/>
        <v>25</v>
      </c>
      <c r="I119" s="73">
        <f t="shared" si="39"/>
        <v>0</v>
      </c>
      <c r="J119" s="73">
        <f t="shared" si="39"/>
        <v>23.529411764705884</v>
      </c>
      <c r="K119" s="73">
        <f t="shared" si="39"/>
        <v>33.333333333333336</v>
      </c>
      <c r="L119" s="73">
        <f t="shared" si="39"/>
        <v>100</v>
      </c>
      <c r="M119" s="73">
        <f t="shared" si="39"/>
        <v>36.842105263157897</v>
      </c>
      <c r="N119" s="73">
        <f t="shared" si="39"/>
        <v>31.578947368421051</v>
      </c>
      <c r="O119" s="73">
        <f t="shared" si="39"/>
        <v>100</v>
      </c>
      <c r="P119" s="73">
        <f t="shared" si="39"/>
        <v>35</v>
      </c>
      <c r="Q119" s="73">
        <f t="shared" si="39"/>
        <v>40</v>
      </c>
      <c r="R119" s="73">
        <f t="shared" si="39"/>
        <v>100</v>
      </c>
      <c r="S119" s="73">
        <f t="shared" si="39"/>
        <v>42.857142857142854</v>
      </c>
      <c r="T119" s="73">
        <f t="shared" si="39"/>
        <v>40</v>
      </c>
      <c r="U119" s="73">
        <f t="shared" si="39"/>
        <v>100</v>
      </c>
      <c r="V119" s="99">
        <f t="shared" si="39"/>
        <v>42.857142857142854</v>
      </c>
    </row>
    <row r="120" spans="1:22" x14ac:dyDescent="0.3">
      <c r="A120" s="31"/>
      <c r="B120" s="32"/>
      <c r="C120" s="33"/>
      <c r="D120" s="32"/>
      <c r="E120" s="33"/>
      <c r="F120" s="32"/>
      <c r="G120" s="33"/>
      <c r="H120" s="32"/>
      <c r="I120" s="33"/>
      <c r="J120" s="32"/>
      <c r="K120" s="33"/>
      <c r="L120" s="32"/>
      <c r="M120" s="33"/>
      <c r="N120" s="32"/>
      <c r="O120" s="33"/>
    </row>
    <row r="121" spans="1:22" x14ac:dyDescent="0.3">
      <c r="A121" s="6" t="s">
        <v>59</v>
      </c>
    </row>
    <row r="123" spans="1:22" x14ac:dyDescent="0.3">
      <c r="A123" s="136" t="s">
        <v>47</v>
      </c>
      <c r="B123" s="136"/>
      <c r="C123" s="136"/>
      <c r="D123" s="136"/>
      <c r="E123" s="136"/>
      <c r="F123" s="136"/>
      <c r="G123" s="136"/>
      <c r="H123" s="136"/>
      <c r="I123" s="136"/>
      <c r="J123" s="136"/>
      <c r="K123" s="136"/>
      <c r="L123" s="136"/>
      <c r="M123" s="136"/>
      <c r="N123" s="136"/>
      <c r="O123" s="136"/>
    </row>
    <row r="124" spans="1:22" x14ac:dyDescent="0.3">
      <c r="A124" s="135" t="s">
        <v>9</v>
      </c>
      <c r="B124" s="165">
        <v>2006</v>
      </c>
      <c r="C124" s="166"/>
      <c r="D124" s="165">
        <v>2007</v>
      </c>
      <c r="E124" s="166"/>
      <c r="F124" s="165">
        <v>2008</v>
      </c>
      <c r="G124" s="166"/>
      <c r="H124" s="165">
        <v>2009</v>
      </c>
      <c r="I124" s="166"/>
      <c r="J124" s="165">
        <v>2010</v>
      </c>
      <c r="K124" s="166"/>
      <c r="L124" s="165">
        <v>2011</v>
      </c>
      <c r="M124" s="166"/>
      <c r="N124" s="165">
        <v>2012</v>
      </c>
      <c r="O124" s="166"/>
    </row>
    <row r="125" spans="1:22" x14ac:dyDescent="0.3">
      <c r="A125" s="135"/>
      <c r="B125" s="11" t="s">
        <v>4</v>
      </c>
      <c r="C125" s="104" t="s">
        <v>0</v>
      </c>
      <c r="D125" s="11" t="s">
        <v>4</v>
      </c>
      <c r="E125" s="104" t="s">
        <v>0</v>
      </c>
      <c r="F125" s="11" t="s">
        <v>4</v>
      </c>
      <c r="G125" s="104" t="s">
        <v>0</v>
      </c>
      <c r="H125" s="11" t="s">
        <v>4</v>
      </c>
      <c r="I125" s="104" t="s">
        <v>0</v>
      </c>
      <c r="J125" s="11" t="s">
        <v>4</v>
      </c>
      <c r="K125" s="104" t="s">
        <v>0</v>
      </c>
      <c r="L125" s="11" t="s">
        <v>4</v>
      </c>
      <c r="M125" s="104" t="s">
        <v>0</v>
      </c>
      <c r="N125" s="11" t="s">
        <v>4</v>
      </c>
      <c r="O125" s="104" t="s">
        <v>0</v>
      </c>
    </row>
    <row r="126" spans="1:22" x14ac:dyDescent="0.3">
      <c r="A126" s="3" t="s">
        <v>84</v>
      </c>
      <c r="B126" s="55"/>
      <c r="C126" s="69" t="str">
        <f t="shared" ref="C126:C131" si="40">IF(B126=0,"",B126*100/$B$78)</f>
        <v/>
      </c>
      <c r="D126" s="81"/>
      <c r="E126" s="69" t="str">
        <f t="shared" ref="E126:E131" si="41">IF(D126=0,"",D126*100/$C$78)</f>
        <v/>
      </c>
      <c r="F126" s="81"/>
      <c r="G126" s="69" t="str">
        <f t="shared" ref="G126:G131" si="42">IF(F126=0,"",F126*100/$D$78)</f>
        <v/>
      </c>
      <c r="H126" s="81"/>
      <c r="I126" s="69" t="str">
        <f t="shared" ref="I126:I131" si="43">IF(H126=0,"",H126*100/$E$78)</f>
        <v/>
      </c>
      <c r="J126" s="81"/>
      <c r="K126" s="69" t="str">
        <f t="shared" ref="K126:K131" si="44">IF(J126=0,"",J126*100/$F$78)</f>
        <v/>
      </c>
      <c r="L126" s="81"/>
      <c r="M126" s="69" t="str">
        <f t="shared" ref="M126:M131" si="45">IF(L126=0,"",L126*100/$G$78)</f>
        <v/>
      </c>
      <c r="N126" s="81"/>
      <c r="O126" s="70" t="str">
        <f t="shared" ref="O126:O131" si="46">IF(N126=0,"",N126*100/$H$78)</f>
        <v/>
      </c>
    </row>
    <row r="127" spans="1:22" x14ac:dyDescent="0.3">
      <c r="A127" s="4" t="s">
        <v>85</v>
      </c>
      <c r="B127" s="56"/>
      <c r="C127" s="61" t="str">
        <f t="shared" si="40"/>
        <v/>
      </c>
      <c r="D127" s="82"/>
      <c r="E127" s="61" t="str">
        <f t="shared" si="41"/>
        <v/>
      </c>
      <c r="F127" s="82"/>
      <c r="G127" s="61" t="str">
        <f t="shared" si="42"/>
        <v/>
      </c>
      <c r="H127" s="82"/>
      <c r="I127" s="61" t="str">
        <f t="shared" si="43"/>
        <v/>
      </c>
      <c r="J127" s="82"/>
      <c r="K127" s="61" t="str">
        <f t="shared" si="44"/>
        <v/>
      </c>
      <c r="L127" s="82"/>
      <c r="M127" s="61" t="str">
        <f t="shared" si="45"/>
        <v/>
      </c>
      <c r="N127" s="82"/>
      <c r="O127" s="62" t="str">
        <f t="shared" si="46"/>
        <v/>
      </c>
    </row>
    <row r="128" spans="1:22" x14ac:dyDescent="0.3">
      <c r="A128" s="4" t="s">
        <v>86</v>
      </c>
      <c r="B128" s="56">
        <v>42</v>
      </c>
      <c r="C128" s="61">
        <f t="shared" si="40"/>
        <v>97.674418604651166</v>
      </c>
      <c r="D128" s="82">
        <v>43</v>
      </c>
      <c r="E128" s="61">
        <f t="shared" si="41"/>
        <v>75.438596491228068</v>
      </c>
      <c r="F128" s="82">
        <v>57</v>
      </c>
      <c r="G128" s="61">
        <f t="shared" si="42"/>
        <v>172.72727272727272</v>
      </c>
      <c r="H128" s="82">
        <v>33</v>
      </c>
      <c r="I128" s="61">
        <f t="shared" si="43"/>
        <v>70.212765957446805</v>
      </c>
      <c r="J128" s="82">
        <v>47</v>
      </c>
      <c r="K128" s="61">
        <f t="shared" si="44"/>
        <v>88.679245283018872</v>
      </c>
      <c r="L128" s="82">
        <v>60</v>
      </c>
      <c r="M128" s="61">
        <f t="shared" si="45"/>
        <v>100</v>
      </c>
      <c r="N128" s="82">
        <v>75</v>
      </c>
      <c r="O128" s="62">
        <f t="shared" si="46"/>
        <v>100</v>
      </c>
    </row>
    <row r="129" spans="1:23" ht="27.6" x14ac:dyDescent="0.35">
      <c r="A129" s="4" t="s">
        <v>87</v>
      </c>
      <c r="B129" s="56"/>
      <c r="C129" s="61" t="str">
        <f t="shared" si="40"/>
        <v/>
      </c>
      <c r="D129" s="82"/>
      <c r="E129" s="61" t="str">
        <f t="shared" si="41"/>
        <v/>
      </c>
      <c r="F129" s="82"/>
      <c r="G129" s="61" t="str">
        <f t="shared" si="42"/>
        <v/>
      </c>
      <c r="H129" s="82"/>
      <c r="I129" s="61" t="str">
        <f t="shared" si="43"/>
        <v/>
      </c>
      <c r="J129" s="82"/>
      <c r="K129" s="61" t="str">
        <f t="shared" si="44"/>
        <v/>
      </c>
      <c r="L129" s="82"/>
      <c r="M129" s="61" t="str">
        <f t="shared" si="45"/>
        <v/>
      </c>
      <c r="N129" s="82"/>
      <c r="O129" s="62" t="str">
        <f t="shared" si="46"/>
        <v/>
      </c>
      <c r="Q129" s="132"/>
      <c r="R129" s="132"/>
      <c r="S129" s="132"/>
      <c r="T129" s="132"/>
      <c r="U129" s="132"/>
      <c r="V129" s="133"/>
      <c r="W129" s="133"/>
    </row>
    <row r="130" spans="1:23" x14ac:dyDescent="0.3">
      <c r="A130" s="4" t="s">
        <v>65</v>
      </c>
      <c r="B130" s="57">
        <f>SUM(B126:B129)</f>
        <v>42</v>
      </c>
      <c r="C130" s="61">
        <f t="shared" si="40"/>
        <v>97.674418604651166</v>
      </c>
      <c r="D130" s="57">
        <f>SUM(D126:D129)</f>
        <v>43</v>
      </c>
      <c r="E130" s="61">
        <f t="shared" si="41"/>
        <v>75.438596491228068</v>
      </c>
      <c r="F130" s="57">
        <f>SUM(F126:F129)</f>
        <v>57</v>
      </c>
      <c r="G130" s="61">
        <f t="shared" si="42"/>
        <v>172.72727272727272</v>
      </c>
      <c r="H130" s="57">
        <f>SUM(H126:H129)</f>
        <v>33</v>
      </c>
      <c r="I130" s="61">
        <f t="shared" si="43"/>
        <v>70.212765957446805</v>
      </c>
      <c r="J130" s="57">
        <f>SUM(J126:J129)</f>
        <v>47</v>
      </c>
      <c r="K130" s="61">
        <f t="shared" si="44"/>
        <v>88.679245283018872</v>
      </c>
      <c r="L130" s="57">
        <f>SUM(L126:L129)</f>
        <v>60</v>
      </c>
      <c r="M130" s="61">
        <f t="shared" si="45"/>
        <v>100</v>
      </c>
      <c r="N130" s="57">
        <f>SUM(N126:N129)</f>
        <v>75</v>
      </c>
      <c r="O130" s="62">
        <f t="shared" si="46"/>
        <v>100</v>
      </c>
    </row>
    <row r="131" spans="1:23" x14ac:dyDescent="0.3">
      <c r="A131" s="13" t="s">
        <v>67</v>
      </c>
      <c r="B131" s="56"/>
      <c r="C131" s="61" t="str">
        <f t="shared" si="40"/>
        <v/>
      </c>
      <c r="D131" s="56"/>
      <c r="E131" s="61" t="str">
        <f t="shared" si="41"/>
        <v/>
      </c>
      <c r="F131" s="56"/>
      <c r="G131" s="61" t="str">
        <f t="shared" si="42"/>
        <v/>
      </c>
      <c r="H131" s="56"/>
      <c r="I131" s="61" t="str">
        <f t="shared" si="43"/>
        <v/>
      </c>
      <c r="J131" s="56"/>
      <c r="K131" s="61" t="str">
        <f t="shared" si="44"/>
        <v/>
      </c>
      <c r="L131" s="56"/>
      <c r="M131" s="61" t="str">
        <f t="shared" si="45"/>
        <v/>
      </c>
      <c r="N131" s="56"/>
      <c r="O131" s="62" t="str">
        <f t="shared" si="46"/>
        <v/>
      </c>
    </row>
    <row r="132" spans="1:23" ht="27.6" x14ac:dyDescent="0.3">
      <c r="A132" s="46" t="s">
        <v>119</v>
      </c>
      <c r="B132" s="56"/>
      <c r="C132" s="61">
        <f>IFERROR(B132*100/B78,"")</f>
        <v>0</v>
      </c>
      <c r="D132" s="56"/>
      <c r="E132" s="61">
        <f>IFERROR(D132*100/C78,"")</f>
        <v>0</v>
      </c>
      <c r="F132" s="56"/>
      <c r="G132" s="61">
        <f>IFERROR(F132*100/D78,"")</f>
        <v>0</v>
      </c>
      <c r="H132" s="56"/>
      <c r="I132" s="61">
        <f>IFERROR(H132*100/E78,"")</f>
        <v>0</v>
      </c>
      <c r="J132" s="56"/>
      <c r="K132" s="61">
        <f>IFERROR(J132*100/F78,"")</f>
        <v>0</v>
      </c>
      <c r="L132" s="56"/>
      <c r="M132" s="61">
        <f>IFERROR(L132*100/G78,"")</f>
        <v>0</v>
      </c>
      <c r="N132" s="56"/>
      <c r="O132" s="62">
        <f>IFERROR(N132*100/H78,"")</f>
        <v>0</v>
      </c>
    </row>
    <row r="133" spans="1:23" ht="27.6" x14ac:dyDescent="0.3">
      <c r="A133" s="40" t="s">
        <v>101</v>
      </c>
      <c r="B133" s="56"/>
      <c r="C133" s="61" t="str">
        <f>IFERROR(B133*100/B132,"")</f>
        <v/>
      </c>
      <c r="D133" s="56"/>
      <c r="E133" s="61" t="str">
        <f>IFERROR(D133*100/D132,"")</f>
        <v/>
      </c>
      <c r="F133" s="56"/>
      <c r="G133" s="61" t="str">
        <f>IFERROR(F133*100/F132,"")</f>
        <v/>
      </c>
      <c r="H133" s="56"/>
      <c r="I133" s="61" t="str">
        <f>IFERROR(H133*100/H132,"")</f>
        <v/>
      </c>
      <c r="J133" s="56"/>
      <c r="K133" s="61" t="str">
        <f>IFERROR(J133*100/J132,"")</f>
        <v/>
      </c>
      <c r="L133" s="56"/>
      <c r="M133" s="61" t="str">
        <f>IFERROR(L133*100/L132,"")</f>
        <v/>
      </c>
      <c r="N133" s="56"/>
      <c r="O133" s="62" t="str">
        <f>IFERROR(N133*100/N132,"")</f>
        <v/>
      </c>
    </row>
    <row r="134" spans="1:23" ht="41.4" x14ac:dyDescent="0.3">
      <c r="A134" s="40" t="s">
        <v>102</v>
      </c>
      <c r="B134" s="56"/>
      <c r="C134" s="61" t="str">
        <f>IFERROR(B134*100/B132,"")</f>
        <v/>
      </c>
      <c r="D134" s="56"/>
      <c r="E134" s="61" t="str">
        <f>IFERROR(D134*100/D132,"")</f>
        <v/>
      </c>
      <c r="F134" s="56"/>
      <c r="G134" s="61" t="str">
        <f>IFERROR(F134*100/F132,"")</f>
        <v/>
      </c>
      <c r="H134" s="56"/>
      <c r="I134" s="61" t="str">
        <f>IFERROR(H134*100/H132,"")</f>
        <v/>
      </c>
      <c r="J134" s="56"/>
      <c r="K134" s="61" t="str">
        <f>IFERROR(J134*100/J132,"")</f>
        <v/>
      </c>
      <c r="L134" s="56"/>
      <c r="M134" s="61" t="str">
        <f>IFERROR(L134*100/L132,"")</f>
        <v/>
      </c>
      <c r="N134" s="56"/>
      <c r="O134" s="62" t="str">
        <f>IFERROR(N134*100/N132,"")</f>
        <v/>
      </c>
    </row>
    <row r="135" spans="1:23" x14ac:dyDescent="0.3">
      <c r="A135" s="40" t="s">
        <v>104</v>
      </c>
      <c r="B135" s="56"/>
      <c r="C135" s="61">
        <f>IFERROR(B135*100/B78,"")</f>
        <v>0</v>
      </c>
      <c r="D135" s="56"/>
      <c r="E135" s="61">
        <f>IFERROR(D135*100/C78,"")</f>
        <v>0</v>
      </c>
      <c r="F135" s="56"/>
      <c r="G135" s="61">
        <f>IFERROR(F135*100/D78,"")</f>
        <v>0</v>
      </c>
      <c r="H135" s="56"/>
      <c r="I135" s="61">
        <f>IFERROR(H135*100/E78,"")</f>
        <v>0</v>
      </c>
      <c r="J135" s="56"/>
      <c r="K135" s="61">
        <f>IFERROR(J135*100/F78,"")</f>
        <v>0</v>
      </c>
      <c r="L135" s="56"/>
      <c r="M135" s="61">
        <f>IFERROR(L135*100/G78,"")</f>
        <v>0</v>
      </c>
      <c r="N135" s="56"/>
      <c r="O135" s="62">
        <f>IFERROR(N135*100/H78,"")</f>
        <v>0</v>
      </c>
    </row>
    <row r="136" spans="1:23" ht="41.4" x14ac:dyDescent="0.3">
      <c r="A136" s="40" t="s">
        <v>103</v>
      </c>
      <c r="B136" s="56"/>
      <c r="C136" s="61" t="str">
        <f>IFERROR(B136*100/B135,"")</f>
        <v/>
      </c>
      <c r="D136" s="56"/>
      <c r="E136" s="61" t="str">
        <f>IFERROR(D136*100/D135,"")</f>
        <v/>
      </c>
      <c r="F136" s="56"/>
      <c r="G136" s="61" t="str">
        <f>IFERROR(F136*100/F135,"")</f>
        <v/>
      </c>
      <c r="H136" s="56"/>
      <c r="I136" s="61" t="str">
        <f>IFERROR(H136*100/H135,"")</f>
        <v/>
      </c>
      <c r="J136" s="56"/>
      <c r="K136" s="61" t="str">
        <f>IFERROR(J136*100/J135,"")</f>
        <v/>
      </c>
      <c r="L136" s="56"/>
      <c r="M136" s="61" t="str">
        <f>IFERROR(L136*100/L135,"")</f>
        <v/>
      </c>
      <c r="N136" s="56"/>
      <c r="O136" s="62" t="str">
        <f>IFERROR(N136*100/N135,"")</f>
        <v/>
      </c>
    </row>
    <row r="137" spans="1:23" ht="27.6" x14ac:dyDescent="0.3">
      <c r="A137" s="13" t="s">
        <v>75</v>
      </c>
      <c r="B137" s="83"/>
      <c r="C137" s="82"/>
      <c r="D137" s="82"/>
      <c r="E137" s="82"/>
      <c r="F137" s="82"/>
      <c r="G137" s="82"/>
      <c r="H137" s="82"/>
      <c r="I137" s="82"/>
      <c r="J137" s="82"/>
      <c r="K137" s="82"/>
      <c r="L137" s="82"/>
      <c r="M137" s="82"/>
      <c r="N137" s="82"/>
      <c r="O137" s="84"/>
      <c r="P137" s="25"/>
      <c r="Q137" s="26"/>
      <c r="R137" s="26"/>
      <c r="S137" s="26"/>
      <c r="T137" s="26"/>
    </row>
    <row r="138" spans="1:23" ht="27.6" x14ac:dyDescent="0.3">
      <c r="A138" s="13" t="s">
        <v>76</v>
      </c>
      <c r="B138" s="83"/>
      <c r="C138" s="82"/>
      <c r="D138" s="82"/>
      <c r="E138" s="82"/>
      <c r="F138" s="82"/>
      <c r="G138" s="82"/>
      <c r="H138" s="82"/>
      <c r="I138" s="82"/>
      <c r="J138" s="82"/>
      <c r="K138" s="82"/>
      <c r="L138" s="82"/>
      <c r="M138" s="82"/>
      <c r="N138" s="82"/>
      <c r="O138" s="84"/>
      <c r="P138" s="26"/>
      <c r="Q138" s="26"/>
      <c r="R138" s="26"/>
      <c r="S138" s="26"/>
      <c r="T138" s="26"/>
    </row>
    <row r="139" spans="1:23" ht="27.6" x14ac:dyDescent="0.3">
      <c r="A139" s="13" t="s">
        <v>77</v>
      </c>
      <c r="B139" s="83"/>
      <c r="C139" s="85"/>
      <c r="D139" s="85"/>
      <c r="E139" s="85"/>
      <c r="F139" s="85"/>
      <c r="G139" s="85"/>
      <c r="H139" s="85"/>
      <c r="I139" s="85"/>
      <c r="J139" s="85"/>
      <c r="K139" s="85"/>
      <c r="L139" s="85"/>
      <c r="M139" s="85"/>
      <c r="N139" s="85"/>
      <c r="O139" s="86"/>
    </row>
    <row r="140" spans="1:23" ht="41.4" x14ac:dyDescent="0.3">
      <c r="A140" s="8" t="s">
        <v>48</v>
      </c>
      <c r="B140" s="167"/>
      <c r="C140" s="167"/>
      <c r="D140" s="163"/>
      <c r="E140" s="163"/>
      <c r="F140" s="163"/>
      <c r="G140" s="163"/>
      <c r="H140" s="163"/>
      <c r="I140" s="163"/>
      <c r="J140" s="168"/>
      <c r="K140" s="169"/>
      <c r="L140" s="163"/>
      <c r="M140" s="163"/>
      <c r="N140" s="163"/>
      <c r="O140" s="164"/>
    </row>
    <row r="141" spans="1:23" x14ac:dyDescent="0.3">
      <c r="A141" s="6" t="s">
        <v>59</v>
      </c>
    </row>
    <row r="142" spans="1:23" x14ac:dyDescent="0.3">
      <c r="A142" s="160" t="s">
        <v>72</v>
      </c>
      <c r="B142" s="160"/>
      <c r="C142" s="160"/>
      <c r="D142" s="160"/>
      <c r="E142" s="160"/>
      <c r="F142" s="160"/>
      <c r="G142" s="160"/>
      <c r="H142" s="160"/>
      <c r="I142" s="160"/>
      <c r="J142" s="160"/>
      <c r="K142" s="160"/>
      <c r="L142" s="160"/>
      <c r="M142" s="160"/>
      <c r="N142" s="160"/>
      <c r="O142" s="160"/>
      <c r="P142" s="160"/>
      <c r="Q142" s="160"/>
      <c r="R142" s="160"/>
      <c r="S142" s="160"/>
      <c r="T142" s="28"/>
    </row>
    <row r="143" spans="1:23" x14ac:dyDescent="0.3">
      <c r="A143" s="160" t="s">
        <v>70</v>
      </c>
      <c r="B143" s="160"/>
      <c r="C143" s="160"/>
      <c r="D143" s="160"/>
      <c r="E143" s="160"/>
      <c r="F143" s="160"/>
      <c r="G143" s="160"/>
      <c r="H143" s="160"/>
      <c r="I143" s="160"/>
      <c r="J143" s="160"/>
      <c r="K143" s="160"/>
      <c r="L143" s="160"/>
      <c r="M143" s="160"/>
      <c r="N143" s="160"/>
      <c r="O143" s="160"/>
      <c r="P143" s="160"/>
      <c r="Q143" s="160"/>
      <c r="R143" s="160"/>
      <c r="S143" s="160"/>
    </row>
    <row r="144" spans="1:23" x14ac:dyDescent="0.3">
      <c r="A144" s="105"/>
      <c r="B144" s="105"/>
      <c r="C144" s="105"/>
      <c r="D144" s="105"/>
      <c r="E144" s="105"/>
      <c r="F144" s="105"/>
      <c r="G144" s="105"/>
      <c r="H144" s="105"/>
      <c r="I144" s="105"/>
      <c r="J144" s="105"/>
      <c r="K144" s="105"/>
      <c r="L144" s="105"/>
      <c r="M144" s="105"/>
      <c r="N144" s="105"/>
      <c r="O144" s="105"/>
      <c r="P144" s="105"/>
      <c r="Q144" s="105"/>
      <c r="R144" s="105"/>
      <c r="S144" s="105"/>
    </row>
    <row r="145" spans="1:29" x14ac:dyDescent="0.3">
      <c r="A145" s="105"/>
      <c r="B145" s="105"/>
      <c r="C145" s="105"/>
      <c r="D145" s="105"/>
      <c r="E145" s="105"/>
      <c r="F145" s="105"/>
      <c r="G145" s="105"/>
      <c r="H145" s="105"/>
      <c r="I145" s="105"/>
      <c r="J145" s="105"/>
      <c r="K145" s="105"/>
      <c r="L145" s="105"/>
      <c r="M145" s="105"/>
      <c r="N145" s="105"/>
      <c r="O145" s="105"/>
      <c r="P145" s="105"/>
      <c r="Q145" s="105"/>
      <c r="R145" s="105"/>
      <c r="S145" s="105"/>
    </row>
    <row r="146" spans="1:29" ht="27.6" x14ac:dyDescent="0.3">
      <c r="A146" s="105" t="s">
        <v>88</v>
      </c>
      <c r="B146" s="105"/>
      <c r="C146" s="105"/>
      <c r="D146" s="105"/>
      <c r="E146" s="105"/>
      <c r="F146" s="105"/>
      <c r="G146" s="105"/>
      <c r="H146" s="105"/>
      <c r="I146" s="105"/>
      <c r="J146" s="105"/>
      <c r="K146" s="105"/>
      <c r="L146" s="105"/>
      <c r="M146" s="105"/>
      <c r="N146" s="105"/>
      <c r="O146" s="105"/>
      <c r="P146" s="105"/>
      <c r="Q146" s="105"/>
      <c r="R146" s="105"/>
      <c r="S146" s="105"/>
    </row>
    <row r="147" spans="1:29" x14ac:dyDescent="0.3">
      <c r="A147" s="105"/>
      <c r="B147" s="105"/>
      <c r="C147" s="105"/>
      <c r="D147" s="105"/>
      <c r="E147" s="105"/>
      <c r="F147" s="105"/>
      <c r="G147" s="105"/>
      <c r="H147" s="105"/>
      <c r="I147" s="105"/>
      <c r="J147" s="105"/>
      <c r="K147" s="105"/>
      <c r="L147" s="105"/>
      <c r="M147" s="105"/>
      <c r="N147" s="105"/>
      <c r="O147" s="105"/>
      <c r="P147" s="105"/>
      <c r="Q147" s="105"/>
      <c r="R147" s="105"/>
      <c r="S147" s="105"/>
    </row>
    <row r="148" spans="1:29" x14ac:dyDescent="0.3">
      <c r="A148" s="190" t="s">
        <v>12</v>
      </c>
      <c r="B148" s="191"/>
      <c r="C148" s="191"/>
      <c r="D148" s="191"/>
      <c r="E148" s="191"/>
      <c r="F148" s="191"/>
      <c r="G148" s="191"/>
      <c r="H148" s="191"/>
      <c r="I148" s="191"/>
      <c r="J148" s="191"/>
      <c r="K148" s="191"/>
      <c r="L148" s="191"/>
      <c r="M148" s="191"/>
      <c r="N148" s="191"/>
      <c r="O148" s="191"/>
      <c r="P148" s="191"/>
      <c r="Q148" s="191"/>
      <c r="R148" s="191"/>
      <c r="S148" s="191"/>
      <c r="T148" s="191"/>
      <c r="U148" s="191"/>
      <c r="V148" s="191"/>
    </row>
    <row r="149" spans="1:29" x14ac:dyDescent="0.3">
      <c r="A149" s="199" t="s">
        <v>9</v>
      </c>
      <c r="B149" s="182">
        <v>2006</v>
      </c>
      <c r="C149" s="182"/>
      <c r="D149" s="182"/>
      <c r="E149" s="182">
        <v>2007</v>
      </c>
      <c r="F149" s="182"/>
      <c r="G149" s="182"/>
      <c r="H149" s="182">
        <v>2008</v>
      </c>
      <c r="I149" s="182"/>
      <c r="J149" s="182"/>
      <c r="K149" s="182">
        <v>2009</v>
      </c>
      <c r="L149" s="182"/>
      <c r="M149" s="182"/>
      <c r="N149" s="182">
        <v>2010</v>
      </c>
      <c r="O149" s="182"/>
      <c r="P149" s="182"/>
      <c r="Q149" s="165">
        <v>2011</v>
      </c>
      <c r="R149" s="196"/>
      <c r="S149" s="166"/>
      <c r="T149" s="165">
        <v>2012</v>
      </c>
      <c r="U149" s="196"/>
      <c r="V149" s="166"/>
    </row>
    <row r="150" spans="1:29" x14ac:dyDescent="0.3">
      <c r="A150" s="200"/>
      <c r="B150" s="104" t="s">
        <v>91</v>
      </c>
      <c r="C150" s="182" t="s">
        <v>92</v>
      </c>
      <c r="D150" s="182"/>
      <c r="E150" s="104" t="s">
        <v>91</v>
      </c>
      <c r="F150" s="182" t="s">
        <v>92</v>
      </c>
      <c r="G150" s="182"/>
      <c r="H150" s="104" t="s">
        <v>91</v>
      </c>
      <c r="I150" s="182" t="s">
        <v>92</v>
      </c>
      <c r="J150" s="182"/>
      <c r="K150" s="104" t="s">
        <v>91</v>
      </c>
      <c r="L150" s="182" t="s">
        <v>92</v>
      </c>
      <c r="M150" s="182"/>
      <c r="N150" s="104" t="s">
        <v>91</v>
      </c>
      <c r="O150" s="182" t="s">
        <v>92</v>
      </c>
      <c r="P150" s="182"/>
      <c r="Q150" s="104" t="s">
        <v>91</v>
      </c>
      <c r="R150" s="182" t="s">
        <v>92</v>
      </c>
      <c r="S150" s="182"/>
      <c r="T150" s="104" t="s">
        <v>91</v>
      </c>
      <c r="U150" s="182" t="s">
        <v>92</v>
      </c>
      <c r="V150" s="182"/>
    </row>
    <row r="151" spans="1:29" ht="14.4" thickBot="1" x14ac:dyDescent="0.35">
      <c r="A151" s="201"/>
      <c r="B151" s="39" t="s">
        <v>4</v>
      </c>
      <c r="C151" s="39" t="s">
        <v>4</v>
      </c>
      <c r="D151" s="104" t="s">
        <v>0</v>
      </c>
      <c r="E151" s="39" t="s">
        <v>4</v>
      </c>
      <c r="F151" s="39" t="s">
        <v>4</v>
      </c>
      <c r="G151" s="104" t="s">
        <v>0</v>
      </c>
      <c r="H151" s="39" t="s">
        <v>4</v>
      </c>
      <c r="I151" s="39" t="s">
        <v>4</v>
      </c>
      <c r="J151" s="104" t="s">
        <v>0</v>
      </c>
      <c r="K151" s="39" t="s">
        <v>4</v>
      </c>
      <c r="L151" s="39" t="s">
        <v>4</v>
      </c>
      <c r="M151" s="104" t="s">
        <v>0</v>
      </c>
      <c r="N151" s="39" t="s">
        <v>4</v>
      </c>
      <c r="O151" s="39" t="s">
        <v>4</v>
      </c>
      <c r="P151" s="104" t="s">
        <v>0</v>
      </c>
      <c r="Q151" s="39" t="s">
        <v>4</v>
      </c>
      <c r="R151" s="39" t="s">
        <v>4</v>
      </c>
      <c r="S151" s="104" t="s">
        <v>0</v>
      </c>
      <c r="T151" s="39" t="s">
        <v>4</v>
      </c>
      <c r="U151" s="39" t="s">
        <v>4</v>
      </c>
      <c r="V151" s="104" t="s">
        <v>0</v>
      </c>
    </row>
    <row r="152" spans="1:29" ht="27.6" x14ac:dyDescent="0.3">
      <c r="A152" s="38" t="s">
        <v>78</v>
      </c>
      <c r="B152" s="87"/>
      <c r="C152" s="87">
        <v>18</v>
      </c>
      <c r="D152" s="88"/>
      <c r="E152" s="89"/>
      <c r="F152" s="89">
        <v>24</v>
      </c>
      <c r="G152" s="57"/>
      <c r="H152" s="89"/>
      <c r="I152" s="89"/>
      <c r="J152" s="90" t="str">
        <f t="shared" ref="J152:J158" si="47">IF(I152=0,"",I152*100/H152)</f>
        <v/>
      </c>
      <c r="K152" s="89"/>
      <c r="L152" s="89"/>
      <c r="M152" s="90" t="str">
        <f t="shared" ref="M152:M158" si="48">IF(L152=0,"",L152*100/K152)</f>
        <v/>
      </c>
      <c r="N152" s="89"/>
      <c r="O152" s="89"/>
      <c r="P152" s="90" t="str">
        <f t="shared" ref="P152:P158" si="49">IF(O152=0,"",O152*100/N152)</f>
        <v/>
      </c>
      <c r="Q152" s="89"/>
      <c r="R152" s="89"/>
      <c r="S152" s="90" t="str">
        <f t="shared" ref="S152:S158" si="50">IF(R152=0,"",R152*100/Q152)</f>
        <v/>
      </c>
      <c r="T152" s="89"/>
      <c r="U152" s="91"/>
      <c r="V152" s="92" t="str">
        <f t="shared" ref="V152:V158" si="51">IF(U152=0,"",U152*100/T152)</f>
        <v/>
      </c>
      <c r="W152" s="21"/>
      <c r="X152" s="22"/>
      <c r="Y152" s="22"/>
      <c r="Z152" s="22"/>
      <c r="AA152" s="22"/>
      <c r="AB152" s="22"/>
      <c r="AC152" s="22"/>
    </row>
    <row r="153" spans="1:29" ht="27.6" x14ac:dyDescent="0.3">
      <c r="A153" s="9" t="s">
        <v>79</v>
      </c>
      <c r="B153" s="83"/>
      <c r="C153" s="83">
        <v>25</v>
      </c>
      <c r="D153" s="57"/>
      <c r="E153" s="83"/>
      <c r="F153" s="83"/>
      <c r="G153" s="57" t="str">
        <f t="shared" ref="G153:G158" si="52">IF(F153=0,"",F153*100/E153)</f>
        <v/>
      </c>
      <c r="H153" s="83"/>
      <c r="I153" s="83"/>
      <c r="J153" s="57" t="str">
        <f t="shared" si="47"/>
        <v/>
      </c>
      <c r="K153" s="83"/>
      <c r="L153" s="83"/>
      <c r="M153" s="57" t="str">
        <f t="shared" si="48"/>
        <v/>
      </c>
      <c r="N153" s="83"/>
      <c r="O153" s="83"/>
      <c r="P153" s="57" t="str">
        <f t="shared" si="49"/>
        <v/>
      </c>
      <c r="Q153" s="83"/>
      <c r="R153" s="83"/>
      <c r="S153" s="57" t="str">
        <f t="shared" si="50"/>
        <v/>
      </c>
      <c r="T153" s="83"/>
      <c r="U153" s="93"/>
      <c r="V153" s="58" t="str">
        <f t="shared" si="51"/>
        <v/>
      </c>
      <c r="W153" s="21"/>
      <c r="X153" s="22"/>
      <c r="Y153" s="22"/>
      <c r="Z153" s="22"/>
      <c r="AA153" s="22"/>
      <c r="AB153" s="22"/>
      <c r="AC153" s="22"/>
    </row>
    <row r="154" spans="1:29" ht="27.6" x14ac:dyDescent="0.3">
      <c r="A154" s="9" t="s">
        <v>81</v>
      </c>
      <c r="B154" s="57">
        <f>IF(C152=0,"",C152)</f>
        <v>18</v>
      </c>
      <c r="C154" s="83"/>
      <c r="D154" s="57" t="str">
        <f>IF(C154=0,"",C154*100/B154)</f>
        <v/>
      </c>
      <c r="E154" s="57">
        <f>IF(F152=0,"",F152)</f>
        <v>24</v>
      </c>
      <c r="F154" s="83"/>
      <c r="G154" s="57" t="str">
        <f t="shared" si="52"/>
        <v/>
      </c>
      <c r="H154" s="57" t="str">
        <f>IF(I152=0,"",I152)</f>
        <v/>
      </c>
      <c r="I154" s="83"/>
      <c r="J154" s="57" t="str">
        <f t="shared" si="47"/>
        <v/>
      </c>
      <c r="K154" s="57" t="str">
        <f>IF(L152=0,"",L152)</f>
        <v/>
      </c>
      <c r="L154" s="83"/>
      <c r="M154" s="57" t="str">
        <f t="shared" si="48"/>
        <v/>
      </c>
      <c r="N154" s="57" t="str">
        <f>IF(O152=0,"",O152)</f>
        <v/>
      </c>
      <c r="O154" s="83"/>
      <c r="P154" s="57" t="str">
        <f t="shared" si="49"/>
        <v/>
      </c>
      <c r="Q154" s="57" t="str">
        <f>IF(R152=0,"",R152)</f>
        <v/>
      </c>
      <c r="R154" s="83"/>
      <c r="S154" s="57" t="str">
        <f t="shared" si="50"/>
        <v/>
      </c>
      <c r="T154" s="57" t="str">
        <f>IF(U152=0,"",U152)</f>
        <v/>
      </c>
      <c r="U154" s="93"/>
      <c r="V154" s="58" t="str">
        <f t="shared" si="51"/>
        <v/>
      </c>
      <c r="W154" s="21"/>
      <c r="X154" s="22"/>
      <c r="Y154" s="22"/>
      <c r="Z154" s="22"/>
      <c r="AA154" s="22"/>
      <c r="AB154" s="22"/>
      <c r="AC154" s="22"/>
    </row>
    <row r="155" spans="1:29" ht="41.4" x14ac:dyDescent="0.3">
      <c r="A155" s="9" t="s">
        <v>69</v>
      </c>
      <c r="B155" s="57">
        <f>IF(C153=0,"",C153)</f>
        <v>25</v>
      </c>
      <c r="C155" s="83"/>
      <c r="D155" s="57" t="str">
        <f>IF(C155=0,"",C155*100/B155)</f>
        <v/>
      </c>
      <c r="E155" s="57" t="str">
        <f>IF(F153=0,"",F153)</f>
        <v/>
      </c>
      <c r="F155" s="83"/>
      <c r="G155" s="57" t="str">
        <f t="shared" si="52"/>
        <v/>
      </c>
      <c r="H155" s="57" t="str">
        <f>IF(I153=0,"",I153)</f>
        <v/>
      </c>
      <c r="I155" s="83"/>
      <c r="J155" s="57" t="str">
        <f t="shared" si="47"/>
        <v/>
      </c>
      <c r="K155" s="57" t="str">
        <f>IF(L153=0,"",L153)</f>
        <v/>
      </c>
      <c r="L155" s="83"/>
      <c r="M155" s="57" t="str">
        <f t="shared" si="48"/>
        <v/>
      </c>
      <c r="N155" s="57" t="str">
        <f>IF(O153=0,"",O153)</f>
        <v/>
      </c>
      <c r="O155" s="83"/>
      <c r="P155" s="57" t="str">
        <f t="shared" si="49"/>
        <v/>
      </c>
      <c r="Q155" s="57" t="str">
        <f>IF(R153=0,"",R153)</f>
        <v/>
      </c>
      <c r="R155" s="83"/>
      <c r="S155" s="57" t="str">
        <f t="shared" si="50"/>
        <v/>
      </c>
      <c r="T155" s="57" t="str">
        <f>IF(U153=0,"",U153)</f>
        <v/>
      </c>
      <c r="U155" s="93"/>
      <c r="V155" s="58" t="str">
        <f t="shared" si="51"/>
        <v/>
      </c>
      <c r="W155" s="23"/>
      <c r="X155" s="24"/>
      <c r="Y155" s="24"/>
      <c r="Z155" s="24"/>
      <c r="AA155" s="24"/>
      <c r="AB155" s="24"/>
    </row>
    <row r="156" spans="1:29" x14ac:dyDescent="0.3">
      <c r="A156" s="9" t="s">
        <v>66</v>
      </c>
      <c r="B156" s="83"/>
      <c r="C156" s="83"/>
      <c r="D156" s="57" t="str">
        <f>IF(C156=0,"",C156*100/B156)</f>
        <v/>
      </c>
      <c r="E156" s="83"/>
      <c r="F156" s="83"/>
      <c r="G156" s="57" t="str">
        <f t="shared" si="52"/>
        <v/>
      </c>
      <c r="H156" s="83"/>
      <c r="I156" s="83"/>
      <c r="J156" s="57" t="str">
        <f t="shared" si="47"/>
        <v/>
      </c>
      <c r="K156" s="83"/>
      <c r="L156" s="83"/>
      <c r="M156" s="57" t="str">
        <f t="shared" si="48"/>
        <v/>
      </c>
      <c r="N156" s="83"/>
      <c r="O156" s="83"/>
      <c r="P156" s="57" t="str">
        <f t="shared" si="49"/>
        <v/>
      </c>
      <c r="Q156" s="83"/>
      <c r="R156" s="83"/>
      <c r="S156" s="57" t="str">
        <f t="shared" si="50"/>
        <v/>
      </c>
      <c r="T156" s="83"/>
      <c r="U156" s="93"/>
      <c r="V156" s="58" t="str">
        <f t="shared" si="51"/>
        <v/>
      </c>
    </row>
    <row r="157" spans="1:29" ht="41.4" x14ac:dyDescent="0.3">
      <c r="A157" s="9" t="s">
        <v>82</v>
      </c>
      <c r="B157" s="83"/>
      <c r="C157" s="83"/>
      <c r="D157" s="57" t="str">
        <f>IF(C157=0,"",C157*100/B157)</f>
        <v/>
      </c>
      <c r="E157" s="83"/>
      <c r="F157" s="83"/>
      <c r="G157" s="57" t="str">
        <f t="shared" si="52"/>
        <v/>
      </c>
      <c r="H157" s="83"/>
      <c r="I157" s="83"/>
      <c r="J157" s="57" t="str">
        <f t="shared" si="47"/>
        <v/>
      </c>
      <c r="K157" s="83"/>
      <c r="L157" s="83"/>
      <c r="M157" s="57" t="str">
        <f t="shared" si="48"/>
        <v/>
      </c>
      <c r="N157" s="83"/>
      <c r="O157" s="83"/>
      <c r="P157" s="57" t="str">
        <f t="shared" si="49"/>
        <v/>
      </c>
      <c r="Q157" s="83"/>
      <c r="R157" s="83"/>
      <c r="S157" s="57" t="str">
        <f t="shared" si="50"/>
        <v/>
      </c>
      <c r="T157" s="83"/>
      <c r="U157" s="93"/>
      <c r="V157" s="58" t="str">
        <f t="shared" si="51"/>
        <v/>
      </c>
    </row>
    <row r="158" spans="1:29" ht="27.6" x14ac:dyDescent="0.3">
      <c r="A158" s="10" t="s">
        <v>83</v>
      </c>
      <c r="B158" s="107"/>
      <c r="C158" s="107"/>
      <c r="D158" s="94" t="str">
        <f>IF(C158=0,"",C158*100/B158)</f>
        <v/>
      </c>
      <c r="E158" s="107"/>
      <c r="F158" s="107"/>
      <c r="G158" s="94" t="str">
        <f t="shared" si="52"/>
        <v/>
      </c>
      <c r="H158" s="107"/>
      <c r="I158" s="107"/>
      <c r="J158" s="94" t="str">
        <f t="shared" si="47"/>
        <v/>
      </c>
      <c r="K158" s="107"/>
      <c r="L158" s="107"/>
      <c r="M158" s="94" t="str">
        <f t="shared" si="48"/>
        <v/>
      </c>
      <c r="N158" s="106"/>
      <c r="O158" s="106"/>
      <c r="P158" s="94" t="str">
        <f t="shared" si="49"/>
        <v/>
      </c>
      <c r="Q158" s="106"/>
      <c r="R158" s="106"/>
      <c r="S158" s="94" t="str">
        <f t="shared" si="50"/>
        <v/>
      </c>
      <c r="T158" s="106"/>
      <c r="U158" s="95"/>
      <c r="V158" s="96" t="str">
        <f t="shared" si="51"/>
        <v/>
      </c>
    </row>
    <row r="159" spans="1:29" x14ac:dyDescent="0.3">
      <c r="A159" s="197" t="s">
        <v>95</v>
      </c>
      <c r="B159" s="197"/>
      <c r="C159" s="197"/>
      <c r="D159" s="197"/>
      <c r="E159" s="197"/>
      <c r="F159" s="197"/>
      <c r="G159" s="197"/>
      <c r="H159" s="197"/>
      <c r="I159" s="197"/>
      <c r="J159" s="197"/>
      <c r="K159" s="197"/>
      <c r="L159" s="197"/>
      <c r="M159" s="197"/>
      <c r="N159" s="197"/>
      <c r="O159" s="197"/>
      <c r="P159" s="197"/>
      <c r="Q159" s="197"/>
      <c r="R159" s="197"/>
      <c r="S159" s="197"/>
      <c r="T159" s="197"/>
      <c r="U159" s="197"/>
      <c r="V159" s="197"/>
    </row>
    <row r="160" spans="1:29" x14ac:dyDescent="0.3">
      <c r="A160" s="198" t="s">
        <v>93</v>
      </c>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s="15" customFormat="1" x14ac:dyDescent="0.3">
      <c r="A161" s="195" t="s">
        <v>94</v>
      </c>
      <c r="B161" s="195"/>
      <c r="C161" s="195"/>
      <c r="D161" s="195"/>
      <c r="E161" s="195"/>
      <c r="F161" s="195"/>
      <c r="G161" s="195"/>
      <c r="H161" s="195"/>
      <c r="I161" s="195"/>
      <c r="J161" s="195"/>
      <c r="K161" s="195"/>
      <c r="L161" s="195"/>
      <c r="M161" s="195"/>
      <c r="N161" s="195"/>
      <c r="O161" s="195"/>
      <c r="P161" s="195"/>
      <c r="Q161" s="195"/>
      <c r="R161" s="195"/>
      <c r="S161" s="195"/>
      <c r="T161" s="195"/>
      <c r="U161" s="195"/>
      <c r="V161" s="195"/>
    </row>
    <row r="162" spans="1:22" s="15" customFormat="1" x14ac:dyDescent="0.3"/>
  </sheetData>
  <mergeCells count="120">
    <mergeCell ref="A159:V159"/>
    <mergeCell ref="A160:V160"/>
    <mergeCell ref="A161:V161"/>
    <mergeCell ref="T149:V149"/>
    <mergeCell ref="C150:D150"/>
    <mergeCell ref="F150:G150"/>
    <mergeCell ref="I150:J150"/>
    <mergeCell ref="L150:M150"/>
    <mergeCell ref="O150:P150"/>
    <mergeCell ref="R150:S150"/>
    <mergeCell ref="U150:V150"/>
    <mergeCell ref="A143:S143"/>
    <mergeCell ref="A148:V148"/>
    <mergeCell ref="A149:A151"/>
    <mergeCell ref="B149:D149"/>
    <mergeCell ref="E149:G149"/>
    <mergeCell ref="H149:J149"/>
    <mergeCell ref="K149:M149"/>
    <mergeCell ref="N149:P149"/>
    <mergeCell ref="Q149:S149"/>
    <mergeCell ref="B140:C140"/>
    <mergeCell ref="D140:E140"/>
    <mergeCell ref="F140:G140"/>
    <mergeCell ref="H140:I140"/>
    <mergeCell ref="J140:K140"/>
    <mergeCell ref="L140:M140"/>
    <mergeCell ref="N140:O140"/>
    <mergeCell ref="Q107:S107"/>
    <mergeCell ref="A142:S142"/>
    <mergeCell ref="A123:O123"/>
    <mergeCell ref="A124:A125"/>
    <mergeCell ref="B124:C124"/>
    <mergeCell ref="D124:E124"/>
    <mergeCell ref="F124:G124"/>
    <mergeCell ref="H124:I124"/>
    <mergeCell ref="J124:K124"/>
    <mergeCell ref="L124:M124"/>
    <mergeCell ref="A107:A108"/>
    <mergeCell ref="B107:D107"/>
    <mergeCell ref="E107:G107"/>
    <mergeCell ref="H107:J107"/>
    <mergeCell ref="K107:M107"/>
    <mergeCell ref="N107:P107"/>
    <mergeCell ref="N124:O124"/>
    <mergeCell ref="A92:A93"/>
    <mergeCell ref="B92:D92"/>
    <mergeCell ref="E92:G92"/>
    <mergeCell ref="H92:J92"/>
    <mergeCell ref="K92:M92"/>
    <mergeCell ref="N92:P92"/>
    <mergeCell ref="Q92:S92"/>
    <mergeCell ref="T92:V92"/>
    <mergeCell ref="T107:V107"/>
    <mergeCell ref="A74:E74"/>
    <mergeCell ref="F74:N74"/>
    <mergeCell ref="A81:V81"/>
    <mergeCell ref="A83:A84"/>
    <mergeCell ref="B83:D83"/>
    <mergeCell ref="E83:G83"/>
    <mergeCell ref="H83:J83"/>
    <mergeCell ref="K83:M83"/>
    <mergeCell ref="N83:P83"/>
    <mergeCell ref="Q83:S83"/>
    <mergeCell ref="T83:V83"/>
    <mergeCell ref="R52:U52"/>
    <mergeCell ref="S56:U56"/>
    <mergeCell ref="A71:E71"/>
    <mergeCell ref="F71:N71"/>
    <mergeCell ref="A72:E72"/>
    <mergeCell ref="F72:N72"/>
    <mergeCell ref="A73:E73"/>
    <mergeCell ref="F73:N73"/>
    <mergeCell ref="A68:N68"/>
    <mergeCell ref="A69:E69"/>
    <mergeCell ref="F69:N69"/>
    <mergeCell ref="A70:E70"/>
    <mergeCell ref="F70:N70"/>
    <mergeCell ref="F50:G50"/>
    <mergeCell ref="H50:I50"/>
    <mergeCell ref="J50:K50"/>
    <mergeCell ref="I30:M30"/>
    <mergeCell ref="I33:M33"/>
    <mergeCell ref="I36:M36"/>
    <mergeCell ref="I40:M40"/>
    <mergeCell ref="I43:M43"/>
    <mergeCell ref="I46:M46"/>
    <mergeCell ref="B2:N2"/>
    <mergeCell ref="A6:B6"/>
    <mergeCell ref="C6:F6"/>
    <mergeCell ref="G6:N6"/>
    <mergeCell ref="A7:B7"/>
    <mergeCell ref="C7:F7"/>
    <mergeCell ref="G7:N7"/>
    <mergeCell ref="A8:B8"/>
    <mergeCell ref="C8:F8"/>
    <mergeCell ref="G8:N8"/>
    <mergeCell ref="G9:N9"/>
    <mergeCell ref="A10:B10"/>
    <mergeCell ref="C10:F10"/>
    <mergeCell ref="G10:N10"/>
    <mergeCell ref="A11:B11"/>
    <mergeCell ref="C11:F11"/>
    <mergeCell ref="G11:N11"/>
    <mergeCell ref="S53:U53"/>
    <mergeCell ref="V53:V54"/>
    <mergeCell ref="B54:B55"/>
    <mergeCell ref="C54:C55"/>
    <mergeCell ref="D54:D55"/>
    <mergeCell ref="E54:G54"/>
    <mergeCell ref="S54:U54"/>
    <mergeCell ref="S55:U55"/>
    <mergeCell ref="V55:V56"/>
    <mergeCell ref="I56:M56"/>
    <mergeCell ref="A9:B9"/>
    <mergeCell ref="C9:F9"/>
    <mergeCell ref="D49:E49"/>
    <mergeCell ref="F49:G49"/>
    <mergeCell ref="H49:I49"/>
    <mergeCell ref="J49:K49"/>
    <mergeCell ref="D50:E50"/>
  </mergeCells>
  <dataValidations count="56">
    <dataValidation type="whole" allowBlank="1" showInputMessage="1" showErrorMessage="1" sqref="P56">
      <formula1>1</formula1>
      <formula2>4</formula2>
    </dataValidation>
    <dataValidation type="whole" showInputMessage="1" showErrorMessage="1" errorTitle="Validar" error="Se debe declarar valores numéricos que estén en el rango de 0 a 999999" sqref="B120">
      <formula1>0</formula1>
      <formula2>999999</formula2>
    </dataValidation>
    <dataValidation type="whole" showInputMessage="1" showErrorMessage="1" errorTitle="Validar" error="Se debe declarar valores numéricos que estén en el rango de 0 a 999999" sqref="F120">
      <formula1>0</formula1>
      <formula2>999999</formula2>
    </dataValidation>
    <dataValidation type="whole" showInputMessage="1" showErrorMessage="1" errorTitle="Validar" error="Se debe declarar valores numéricos que estén en el rango de 0 a 999999" sqref="D105:D106">
      <formula1>0</formula1>
      <formula2>999999</formula2>
    </dataValidation>
    <dataValidation type="whole" showInputMessage="1" showErrorMessage="1" errorTitle="Validar" error="Se debe declarar valores numéricos que estén en el rango de 0 a 999999" sqref="B105:B106">
      <formula1>0</formula1>
      <formula2>999999</formula2>
    </dataValidation>
    <dataValidation type="whole" showInputMessage="1" showErrorMessage="1" errorTitle="Validar" error="Se debe declarar valores numéricos que estén en el rango de 0 a 999999" sqref="N105:N106">
      <formula1>0</formula1>
      <formula2>999999</formula2>
    </dataValidation>
    <dataValidation type="whole" showInputMessage="1" showErrorMessage="1" errorTitle="Validar" error="Se debe declarar valores numéricos que estén en el rango de 0 a 999999" sqref="J105:J106">
      <formula1>0</formula1>
      <formula2>999999</formula2>
    </dataValidation>
    <dataValidation type="whole" showInputMessage="1" showErrorMessage="1" errorTitle="Validar" error="Se debe declarar valores numéricos que estén en el rango de 0 a 999999" sqref="R94:R96">
      <formula1>0</formula1>
      <formula2>999999</formula2>
    </dataValidation>
    <dataValidation type="whole" showInputMessage="1" showErrorMessage="1" errorTitle="Validar" error="Se debe declarar valores numéricos que estén en el rango de 0 a 999999" sqref="H105:H106">
      <formula1>0</formula1>
      <formula2>999999</formula2>
    </dataValidation>
    <dataValidation type="whole" showInputMessage="1" showErrorMessage="1" errorTitle="Validar" error="Se debe declarar valores numéricos que estén en el rango de 0 a 999999" sqref="O98:O104">
      <formula1>0</formula1>
      <formula2>999999</formula2>
    </dataValidation>
    <dataValidation type="whole" showInputMessage="1" showErrorMessage="1" errorTitle="Validar" error="Se debe declarar valores numéricos que estén en el rango de 0 a 999999" sqref="L120">
      <formula1>0</formula1>
      <formula2>999999</formula2>
    </dataValidation>
    <dataValidation type="whole" showInputMessage="1" showErrorMessage="1" errorTitle="Validar" error="Se debe declarar valores numéricos que estén en el rango de 0 a 999999" sqref="H120">
      <formula1>0</formula1>
      <formula2>999999</formula2>
    </dataValidation>
    <dataValidation type="whole" showInputMessage="1" showErrorMessage="1" errorTitle="Validar" error="Se debe declarar valores numéricos que estén en el rango de 0 a 999999" sqref="D120">
      <formula1>0</formula1>
      <formula2>999999</formula2>
    </dataValidation>
    <dataValidation type="whole" showInputMessage="1" showErrorMessage="1" errorTitle="Validar" error="Se debe declarar valores numéricos que estén en el rango de 0 a 999999" sqref="R98:R104">
      <formula1>0</formula1>
      <formula2>999999</formula2>
    </dataValidation>
    <dataValidation type="whole" showInputMessage="1" showErrorMessage="1" errorTitle="Validar" error="Se debe declarar valores numéricos que estén en el rango de 0 a 999999" sqref="J120">
      <formula1>0</formula1>
      <formula2>999999</formula2>
    </dataValidation>
    <dataValidation type="whole" showInputMessage="1" showErrorMessage="1" errorTitle="Validar" error="Se debe declarar valores numéricos que estén en el rango de 0 a 999999" sqref="N120">
      <formula1>0</formula1>
      <formula2>999999</formula2>
    </dataValidation>
    <dataValidation type="whole" showInputMessage="1" showErrorMessage="1" errorTitle="Validar" error="Se debe declarar valores numéricos que estén en el rango de 0 a 999999" sqref="C94:C96">
      <formula1>0</formula1>
      <formula2>999999</formula2>
    </dataValidation>
    <dataValidation type="whole" showInputMessage="1" showErrorMessage="1" errorTitle="Validar" error="Se debe declarar valores numéricos que estén en el rango de 0 a 999999" sqref="O94:O96">
      <formula1>0</formula1>
      <formula2>999999</formula2>
    </dataValidation>
    <dataValidation type="whole" showInputMessage="1" showErrorMessage="1" errorTitle="Validar" error="Se debe declarar valores numéricos que estén en el rango de 0 a 999999" sqref="U94:U96">
      <formula1>0</formula1>
      <formula2>999999</formula2>
    </dataValidation>
    <dataValidation type="whole" showInputMessage="1" showErrorMessage="1" errorTitle="Validar" error="Se debe declarar valores numéricos que estén en el rango de 0 a 999999" sqref="U98:U104">
      <formula1>0</formula1>
      <formula2>999999</formula2>
    </dataValidation>
    <dataValidation type="whole" showInputMessage="1" showErrorMessage="1" errorTitle="Validar" error="Se debe declarar valores numéricos que estén en el rango de 0 a 999999" sqref="L94:L96">
      <formula1>0</formula1>
      <formula2>999999</formula2>
    </dataValidation>
    <dataValidation type="whole" showInputMessage="1" showErrorMessage="1" errorTitle="Validar" error="Se debe declarar valores numéricos que estén en el rango de 0 a 999999" sqref="F94:F96">
      <formula1>0</formula1>
      <formula2>999999</formula2>
    </dataValidation>
    <dataValidation type="whole" showInputMessage="1" showErrorMessage="1" errorTitle="Validar" error="Se debe declarar valores numéricos que estén en el rango de 0 a 999999" sqref="I94:I96">
      <formula1>0</formula1>
      <formula2>999999</formula2>
    </dataValidation>
    <dataValidation type="whole" showInputMessage="1" showErrorMessage="1" errorTitle="Validar" error="Se debe declarar valores numéricos que estén en el rango de 0 a 999999" sqref="L98:L106">
      <formula1>0</formula1>
      <formula2>999999</formula2>
    </dataValidation>
    <dataValidation type="whole" showInputMessage="1" showErrorMessage="1" errorTitle="Validar" error="Se debe declarar valores numéricos que estén en el rango de 0 a 999999" sqref="C98:C104">
      <formula1>0</formula1>
      <formula2>999999</formula2>
    </dataValidation>
    <dataValidation type="whole" showInputMessage="1" showErrorMessage="1" errorTitle="Validar" error="Se debe declarar valores numéricos que estén en el rango de 0 a 999999" sqref="F98:F106">
      <formula1>0</formula1>
      <formula2>999999</formula2>
    </dataValidation>
    <dataValidation type="whole" showInputMessage="1" showErrorMessage="1" errorTitle="Validar" error="Se debe declarar valores numéricos que estén en el rango de 0 a 999999" sqref="I98:I104">
      <formula1>0</formula1>
      <formula2>999999</formula2>
    </dataValidation>
    <dataValidation type="decimal" showInputMessage="1" showErrorMessage="1" errorTitle="Validar" error="Se debe declarar valores numéricos que estén en el rango de 0 a 999999" sqref="B140:O140">
      <formula1>0</formula1>
      <formula2>999999.999999</formula2>
    </dataValidation>
    <dataValidation type="whole" showInputMessage="1" showErrorMessage="1" errorTitle="Validar" error="Se debe declarar valores numéricos que estén en el rango de 0 a 999999" sqref="N137:N139">
      <formula1>0</formula1>
      <formula2>666666</formula2>
    </dataValidation>
    <dataValidation type="whole" showInputMessage="1" showErrorMessage="1" errorTitle="Validar" error="Se debe declarar valores numéricos que estén en el rango de 0 a 999999" sqref="N126:N130">
      <formula1>0</formula1>
      <formula2>666666</formula2>
    </dataValidation>
    <dataValidation type="whole" showInputMessage="1" showErrorMessage="1" errorTitle="Validar" error="Se debe declarar valores numéricos que estén en el rango de 0 a 999999" sqref="L126:L130">
      <formula1>0</formula1>
      <formula2>666666</formula2>
    </dataValidation>
    <dataValidation type="whole" showInputMessage="1" showErrorMessage="1" errorTitle="Validar" error="Se debe declarar valores numéricos que estén en el rango de 0 a 999999" sqref="J126:J130">
      <formula1>0</formula1>
      <formula2>666666</formula2>
    </dataValidation>
    <dataValidation type="whole" showInputMessage="1" showErrorMessage="1" errorTitle="Validar" error="Se debe declarar valores numéricos que estén en el rango de 0 a 999999" sqref="H126:H130">
      <formula1>0</formula1>
      <formula2>666666</formula2>
    </dataValidation>
    <dataValidation type="whole" showInputMessage="1" showErrorMessage="1" errorTitle="Validar" error="Se debe declarar valores numéricos que estén en el rango de 0 a 999999" sqref="F126:F130">
      <formula1>0</formula1>
      <formula2>666666</formula2>
    </dataValidation>
    <dataValidation type="whole" showInputMessage="1" showErrorMessage="1" errorTitle="Validar" error="Se debe declarar valores numéricos que estén en el rango de 0 a 999999" sqref="D126:D130">
      <formula1>0</formula1>
      <formula2>666666</formula2>
    </dataValidation>
    <dataValidation type="whole" showInputMessage="1" showErrorMessage="1" errorTitle="Validar" error="Se debe declarar valores numéricos que estén en el rango de 0 a 999999" sqref="B126:B130">
      <formula1>0</formula1>
      <formula2>666666</formula2>
    </dataValidation>
    <dataValidation type="whole" showInputMessage="1" showErrorMessage="1" errorTitle="Validar" error="Se debe declarar valores numéricos que estén en el rango de 0 a 999999" sqref="D137:D139">
      <formula1>0</formula1>
      <formula2>666666</formula2>
    </dataValidation>
    <dataValidation type="whole" showInputMessage="1" showErrorMessage="1" errorTitle="Validar" error="Se debe declarar valores numéricos que estén en el rango de 0 a 999999" sqref="B137:B139">
      <formula1>0</formula1>
      <formula2>666666</formula2>
    </dataValidation>
    <dataValidation type="whole" showInputMessage="1" showErrorMessage="1" errorTitle="Validar" error="Se debe declarar valores numéricos que estén en el rango de 0 a 999999" sqref="F137:F139">
      <formula1>0</formula1>
      <formula2>666666</formula2>
    </dataValidation>
    <dataValidation type="whole" showInputMessage="1" showErrorMessage="1" errorTitle="Validar" error="Se debe declarar valores numéricos que estén en el rango de 0 a 999999" sqref="H137:H139">
      <formula1>0</formula1>
      <formula2>666666</formula2>
    </dataValidation>
    <dataValidation type="whole" showInputMessage="1" showErrorMessage="1" errorTitle="Validar" error="Se debe declarar valores numéricos que estén en el rango de 0 a 999999" sqref="J137:J139">
      <formula1>0</formula1>
      <formula2>666666</formula2>
    </dataValidation>
    <dataValidation type="whole" showInputMessage="1" showErrorMessage="1" errorTitle="Validar" error="Se debe declarar valores numéricos que estén en el rango de 0 a 999999" sqref="L137:L139">
      <formula1>0</formula1>
      <formula2>666666</formula2>
    </dataValidation>
    <dataValidation type="whole" showInputMessage="1" showErrorMessage="1" errorTitle="Validar" error="Se debe declarar valores numéricos que estén en el rango de 0 a 99999999" sqref="C152:C158">
      <formula1>0</formula1>
      <formula2>999999</formula2>
    </dataValidation>
    <dataValidation type="whole" showInputMessage="1" showErrorMessage="1" errorTitle="Validar" error="Se debe declarar valores numéricos que estén en el rango de 0 a 99999999" sqref="D89:V89">
      <formula1>0</formula1>
      <formula2>999999</formula2>
    </dataValidation>
    <dataValidation type="whole" showInputMessage="1" showErrorMessage="1" errorTitle="Validar" error="Se debe declarar valores numéricos que estén en el rango de 0 a 99999999" sqref="T152:U158">
      <formula1>0</formula1>
      <formula2>999999</formula2>
    </dataValidation>
    <dataValidation type="whole" showInputMessage="1" showErrorMessage="1" errorTitle="Validar" error="Se debe declarar valores numéricos que estén en el rango de 0 a 99999999" sqref="N152:O158">
      <formula1>0</formula1>
      <formula2>999999</formula2>
    </dataValidation>
    <dataValidation type="whole" showInputMessage="1" showErrorMessage="1" errorTitle="Validar" error="Se debe declarar valores numéricos que estén en el rango de 0 a 99999999" sqref="Q152:R158">
      <formula1>0</formula1>
      <formula2>999999</formula2>
    </dataValidation>
    <dataValidation type="whole" showInputMessage="1" showErrorMessage="1" errorTitle="Validar" error="Se debe declarar valores numéricos que estén en el rango de 0 a 99999999" sqref="V85:V86">
      <formula1>0</formula1>
      <formula2>999999</formula2>
    </dataValidation>
    <dataValidation type="whole" showInputMessage="1" showErrorMessage="1" errorTitle="Validar" error="Se debe declarar valores numéricos que estén en el rango de 0 a 99999999" sqref="P85:P86">
      <formula1>0</formula1>
      <formula2>999999</formula2>
    </dataValidation>
    <dataValidation type="whole" showInputMessage="1" showErrorMessage="1" errorTitle="Validar" error="Se debe declarar valores numéricos que estén en el rango de 0 a 99999999" sqref="S85:S86">
      <formula1>0</formula1>
      <formula2>999999</formula2>
    </dataValidation>
    <dataValidation type="whole" showInputMessage="1" showErrorMessage="1" errorTitle="Validar" error="Se debe declarar valores numéricos que estén en el rango de 0 a 99999999" sqref="B152:B153">
      <formula1>0</formula1>
      <formula2>999999</formula2>
    </dataValidation>
    <dataValidation type="whole" showInputMessage="1" showErrorMessage="1" errorTitle="Validar" error="Se debe declarar valores numéricos que estén en el rango de 0 a 99999999" sqref="K152:L158">
      <formula1>0</formula1>
      <formula2>999999</formula2>
    </dataValidation>
    <dataValidation type="whole" showInputMessage="1" showErrorMessage="1" errorTitle="Validar" error="Se debe declarar valores numéricos que estén en el rango de 0 a 99999999" sqref="H152:I158">
      <formula1>0</formula1>
      <formula2>999999</formula2>
    </dataValidation>
    <dataValidation type="whole" showInputMessage="1" showErrorMessage="1" errorTitle="Validar" error="Se debe declarar valores numéricos que estén en el rango de 0 a 99999999" sqref="E152:F158">
      <formula1>0</formula1>
      <formula2>999999</formula2>
    </dataValidation>
    <dataValidation type="whole" showInputMessage="1" showErrorMessage="1" errorTitle="Validar" error="Se debe declarar valores numéricos que estén en el rango de 0 a 99999999" sqref="B155:B158">
      <formula1>0</formula1>
      <formula2>999999</formula2>
    </dataValidation>
    <dataValidation type="whole" showInputMessage="1" showErrorMessage="1" errorTitle="Validar" error="Se debe declarar valores numéricos que estén en el rango de 0 a 99999999" sqref="D85:M86">
      <formula1>0</formula1>
      <formula2>999999</formula2>
    </dataValidation>
  </dataValidations>
  <pageMargins left="0.7" right="0.7" top="0.75" bottom="0.75" header="0.3" footer="0.3"/>
  <pageSetup scale="49" fitToHeight="0" orientation="landscape" r:id="rId1"/>
  <rowBreaks count="2" manualBreakCount="2">
    <brk id="67" max="16383" man="1"/>
    <brk id="121"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DocIngMecánica</vt:lpstr>
      <vt:lpstr>MtrIngMecánica</vt:lpstr>
      <vt:lpstr>MtrIngEléctrica</vt:lpstr>
      <vt:lpstr>DocIngMecánica!Área_de_impresión</vt:lpstr>
      <vt:lpstr>DocIngMecánica!Títulos_a_imprimir</vt:lpstr>
    </vt:vector>
  </TitlesOfParts>
  <Company>sep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Pascual Conde Maldonado</dc:creator>
  <cp:lastModifiedBy>Miguel</cp:lastModifiedBy>
  <cp:lastPrinted>2010-03-21T22:01:42Z</cp:lastPrinted>
  <dcterms:created xsi:type="dcterms:W3CDTF">2005-12-19T17:23:20Z</dcterms:created>
  <dcterms:modified xsi:type="dcterms:W3CDTF">2010-04-14T20:34:33Z</dcterms:modified>
</cp:coreProperties>
</file>